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<sst xmlns="http://schemas.openxmlformats.org/spreadsheetml/2006/main" count="182" uniqueCount="106">
  <si>
    <t>Nom Prénom</t>
  </si>
  <si>
    <t>Présences août 
sur 18</t>
  </si>
  <si>
    <t>Présences septembre 
sur 8</t>
  </si>
  <si>
    <t>ANDRE Thierry</t>
  </si>
  <si>
    <t>BARRALON Yohan</t>
  </si>
  <si>
    <t>BARRIERE Eric</t>
  </si>
  <si>
    <t>BATIONO François</t>
  </si>
  <si>
    <t>BERNE Rémi</t>
  </si>
  <si>
    <t>BESSETTE Benjamin</t>
  </si>
  <si>
    <t>BRUYERE Florian</t>
  </si>
  <si>
    <t>CHALAYER Michael</t>
  </si>
  <si>
    <t>CHANON Patrick</t>
  </si>
  <si>
    <t>CHAPELON Romain</t>
  </si>
  <si>
    <t>CHEVALIER Vincent</t>
  </si>
  <si>
    <t>CHOMAT Christophe</t>
  </si>
  <si>
    <t>COLOMB Joël</t>
  </si>
  <si>
    <t>CRAPANNE Dominique</t>
  </si>
  <si>
    <t>CRAPANNE Sylvain</t>
  </si>
  <si>
    <t>CREMILLEUX Ludovic</t>
  </si>
  <si>
    <t>CRESCI David</t>
  </si>
  <si>
    <t>CUERQ Jonathan</t>
  </si>
  <si>
    <t>DUBOUCHET Tristan</t>
  </si>
  <si>
    <t>DURIEUX Thibault</t>
  </si>
  <si>
    <t>DUTEL Anthony</t>
  </si>
  <si>
    <t>DUTERLAY Julien</t>
  </si>
  <si>
    <t>FRANQUEMBERG Olivier</t>
  </si>
  <si>
    <t>GAILLARD Damien</t>
  </si>
  <si>
    <t>GAY Pierrick</t>
  </si>
  <si>
    <t>GIRODET Philippe</t>
  </si>
  <si>
    <t>GISCLON Damien</t>
  </si>
  <si>
    <t>GRANGETTE Sylvain</t>
  </si>
  <si>
    <t>GUILLOT  Antoine</t>
  </si>
  <si>
    <t>GUILLOT Simon</t>
  </si>
  <si>
    <t>HERNANDEZ Cédric</t>
  </si>
  <si>
    <t>HERNANDEZ Cédric (rouquin)</t>
  </si>
  <si>
    <t>HERNANDEZ Guillaume</t>
  </si>
  <si>
    <t xml:space="preserve">HERNANDEZ Richard </t>
  </si>
  <si>
    <t>JACQUEMOND Damien</t>
  </si>
  <si>
    <t>JACQUEMOND Rémi</t>
  </si>
  <si>
    <t>LAURENSON Fabien</t>
  </si>
  <si>
    <t>LYOTHIER Bertrand</t>
  </si>
  <si>
    <t>MACIEL Jonathan</t>
  </si>
  <si>
    <t>MARTIN Frédéric</t>
  </si>
  <si>
    <t>MATHIEU Rémi</t>
  </si>
  <si>
    <t>MELOUX Cédric</t>
  </si>
  <si>
    <t>MILLION Nicolas</t>
  </si>
  <si>
    <t>MONTCHAMP Sébastien</t>
  </si>
  <si>
    <t>MOURIER Guillaume</t>
  </si>
  <si>
    <t>PASCAL Sébastien</t>
  </si>
  <si>
    <t>PERARD Vincent</t>
  </si>
  <si>
    <t>PETIT Michel</t>
  </si>
  <si>
    <t>POYET Eric</t>
  </si>
  <si>
    <t>RIBEYRON Olivier</t>
  </si>
  <si>
    <t>ROBERT Clément</t>
  </si>
  <si>
    <t>ROCHEDIX Matthieu</t>
  </si>
  <si>
    <t>ROCHETTE Florian</t>
  </si>
  <si>
    <t>RODRIGUES Patrick</t>
  </si>
  <si>
    <t>ROMEYER Pierre</t>
  </si>
  <si>
    <t>ROYER François</t>
  </si>
  <si>
    <t>SALICHON Nicolas</t>
  </si>
  <si>
    <t>SALICHON Romain</t>
  </si>
  <si>
    <t>SARTRE Guillaume</t>
  </si>
  <si>
    <t>TARDIEU Bastien</t>
  </si>
  <si>
    <t>TARDY Régis</t>
  </si>
  <si>
    <t>TEYSSIER Julien</t>
  </si>
  <si>
    <t>TOURIER Bruno</t>
  </si>
  <si>
    <t>VIALLETON Anthony</t>
  </si>
  <si>
    <t>VIALLETON Grégory</t>
  </si>
  <si>
    <t>VINSON Laurent</t>
  </si>
  <si>
    <t>VINSON Marc</t>
  </si>
  <si>
    <t>WANDAOGO Dramane</t>
  </si>
  <si>
    <t>CONTRINO Stéphane</t>
  </si>
  <si>
    <t>CHAPUIS Hervé</t>
  </si>
  <si>
    <t xml:space="preserve">Total </t>
  </si>
  <si>
    <t>Présences octobre 
sur 9</t>
  </si>
  <si>
    <t>PORTAIL Damien</t>
  </si>
  <si>
    <t>Présences novembre 
sur 9</t>
  </si>
  <si>
    <t>CASERES Julien</t>
  </si>
  <si>
    <t>Présences décembre sur 6</t>
  </si>
  <si>
    <t>GRANGER Tristan</t>
  </si>
  <si>
    <t>DUTEL Steve</t>
  </si>
  <si>
    <t>Présences janvier 
sur 8</t>
  </si>
  <si>
    <t>Présences février 
sur  9</t>
  </si>
  <si>
    <t>BERTOLOTTI Willy</t>
  </si>
  <si>
    <t>Nombre de joueurs à l'entraînement</t>
  </si>
  <si>
    <t>Moyenne de joueurs à l'entraînement</t>
  </si>
  <si>
    <t>Nombre total d'entraînement</t>
  </si>
  <si>
    <t>Présences mars
sur  6</t>
  </si>
  <si>
    <t>OUNDIR Youssef</t>
  </si>
  <si>
    <t>Présences avril
sur 8</t>
  </si>
  <si>
    <t>Présences mai
sur 8</t>
  </si>
  <si>
    <t>BERGERON Kevin</t>
  </si>
  <si>
    <t>HERNANDEZ Julien</t>
  </si>
  <si>
    <t>BLACHON David</t>
  </si>
  <si>
    <t>VALOUR Maxime</t>
  </si>
  <si>
    <t>GISCLON Pierrick</t>
  </si>
  <si>
    <t>Equipe 1</t>
  </si>
  <si>
    <t>Equipe 2</t>
  </si>
  <si>
    <t>Présences juin 2008 sur 4</t>
  </si>
  <si>
    <t>DUFAURE Renaud</t>
  </si>
  <si>
    <t>MONDON Guillaume</t>
  </si>
  <si>
    <t>MONCHAND Valentin</t>
  </si>
  <si>
    <t>GUDANIS Anthony (Veauche)</t>
  </si>
  <si>
    <t>RIFFARD (Monistrol)</t>
  </si>
  <si>
    <t>BARBIER (Monistrol)</t>
  </si>
  <si>
    <t>Equipes 3 &amp; 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</si>
</sst>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7">
    <font>
      <sz val="10"/>
      <name val="Arial"/>
      <family val="0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b/>
      <sz val="9.75"/>
      <name val="Arial"/>
      <family val="0"/>
    </font>
    <font>
      <sz val="8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Pourcentage de présence aux entraînement par équipes</a:t>
            </a:r>
          </a:p>
        </c:rich>
      </c:tx>
      <c:layout>
        <c:manualLayout>
          <c:xMode val="factor"/>
          <c:yMode val="factor"/>
          <c:x val="0.0015"/>
          <c:y val="-0.00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75"/>
          <c:y val="0.30875"/>
          <c:w val="0.42925"/>
          <c:h val="0.48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Feuil1!$A$91:$A$93</c:f>
              <c:strCache/>
            </c:strRef>
          </c:cat>
          <c:val>
            <c:numRef>
              <c:f>Feuil1!$B$91:$B$93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90</xdr:row>
      <xdr:rowOff>9525</xdr:rowOff>
    </xdr:from>
    <xdr:to>
      <xdr:col>9</xdr:col>
      <xdr:colOff>180975</xdr:colOff>
      <xdr:row>110</xdr:row>
      <xdr:rowOff>66675</xdr:rowOff>
    </xdr:to>
    <xdr:graphicFrame>
      <xdr:nvGraphicFramePr>
        <xdr:cNvPr id="1" name="Chart 1"/>
        <xdr:cNvGraphicFramePr/>
      </xdr:nvGraphicFramePr>
      <xdr:xfrm>
        <a:off x="3067050" y="14287500"/>
        <a:ext cx="54768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zoomScaleSheetLayoutView="75" workbookViewId="0" topLeftCell="A64">
      <selection activeCell="A99" sqref="A99"/>
    </sheetView>
  </sheetViews>
  <sheetFormatPr defaultColWidth="11.421875" defaultRowHeight="12.75"/>
  <cols>
    <col min="1" max="1" width="26.28125" style="0" customWidth="1"/>
    <col min="2" max="2" width="13.7109375" style="0" customWidth="1"/>
    <col min="3" max="3" width="14.28125" style="0" customWidth="1"/>
    <col min="4" max="12" width="11.8515625" style="0" customWidth="1"/>
    <col min="13" max="13" width="8.7109375" style="0" customWidth="1"/>
  </cols>
  <sheetData>
    <row r="1" spans="1:13" ht="36.75" customHeight="1">
      <c r="A1" s="2" t="s">
        <v>0</v>
      </c>
      <c r="B1" s="3" t="s">
        <v>1</v>
      </c>
      <c r="C1" s="3" t="s">
        <v>2</v>
      </c>
      <c r="D1" s="3" t="s">
        <v>74</v>
      </c>
      <c r="E1" s="3" t="s">
        <v>76</v>
      </c>
      <c r="F1" s="3" t="s">
        <v>78</v>
      </c>
      <c r="G1" s="3" t="s">
        <v>81</v>
      </c>
      <c r="H1" s="3" t="s">
        <v>82</v>
      </c>
      <c r="I1" s="3" t="s">
        <v>87</v>
      </c>
      <c r="J1" s="3" t="s">
        <v>89</v>
      </c>
      <c r="K1" s="3" t="s">
        <v>90</v>
      </c>
      <c r="L1" s="3" t="s">
        <v>98</v>
      </c>
      <c r="M1" s="2" t="s">
        <v>73</v>
      </c>
    </row>
    <row r="2" spans="1:13" ht="12" customHeight="1">
      <c r="A2" s="1" t="s">
        <v>3</v>
      </c>
      <c r="B2" s="6">
        <v>12</v>
      </c>
      <c r="C2" s="6">
        <v>4</v>
      </c>
      <c r="D2" s="6">
        <v>4</v>
      </c>
      <c r="E2" s="6">
        <v>5</v>
      </c>
      <c r="F2" s="6">
        <v>4</v>
      </c>
      <c r="G2" s="6">
        <v>3</v>
      </c>
      <c r="H2" s="6">
        <v>6</v>
      </c>
      <c r="I2" s="6">
        <v>4</v>
      </c>
      <c r="J2" s="6">
        <v>3</v>
      </c>
      <c r="K2" s="6">
        <v>4</v>
      </c>
      <c r="L2" s="6">
        <v>1</v>
      </c>
      <c r="M2" s="10">
        <f aca="true" t="shared" si="0" ref="M2:M33">SUM(B2:L2)</f>
        <v>50</v>
      </c>
    </row>
    <row r="3" spans="1:13" ht="12" customHeight="1">
      <c r="A3" s="1" t="s">
        <v>104</v>
      </c>
      <c r="B3" s="6"/>
      <c r="C3" s="6"/>
      <c r="D3" s="6"/>
      <c r="E3" s="6"/>
      <c r="F3" s="6"/>
      <c r="G3" s="6"/>
      <c r="H3" s="6"/>
      <c r="I3" s="6"/>
      <c r="J3" s="6"/>
      <c r="K3" s="6"/>
      <c r="L3" s="6">
        <v>1</v>
      </c>
      <c r="M3" s="6">
        <f t="shared" si="0"/>
        <v>1</v>
      </c>
    </row>
    <row r="4" spans="1:13" ht="12" customHeight="1">
      <c r="A4" s="1" t="s">
        <v>4</v>
      </c>
      <c r="B4" s="6">
        <v>6</v>
      </c>
      <c r="C4" s="6">
        <v>4</v>
      </c>
      <c r="D4" s="6">
        <v>4</v>
      </c>
      <c r="E4" s="6">
        <v>6</v>
      </c>
      <c r="F4" s="6">
        <v>4</v>
      </c>
      <c r="G4" s="6">
        <v>5</v>
      </c>
      <c r="H4" s="6">
        <v>5</v>
      </c>
      <c r="I4" s="6">
        <v>3</v>
      </c>
      <c r="J4" s="6">
        <v>4</v>
      </c>
      <c r="K4" s="6">
        <v>3</v>
      </c>
      <c r="L4" s="6">
        <v>0</v>
      </c>
      <c r="M4" s="11">
        <f t="shared" si="0"/>
        <v>44</v>
      </c>
    </row>
    <row r="5" spans="1:13" ht="12" customHeight="1">
      <c r="A5" s="1" t="s">
        <v>5</v>
      </c>
      <c r="B5" s="6">
        <v>12</v>
      </c>
      <c r="C5" s="6">
        <v>1</v>
      </c>
      <c r="D5" s="6">
        <v>4</v>
      </c>
      <c r="E5" s="6">
        <v>3</v>
      </c>
      <c r="F5" s="6">
        <v>0</v>
      </c>
      <c r="G5" s="6">
        <v>2</v>
      </c>
      <c r="H5" s="6">
        <v>2</v>
      </c>
      <c r="I5" s="6">
        <v>3</v>
      </c>
      <c r="J5" s="6">
        <v>4</v>
      </c>
      <c r="K5" s="6">
        <v>1</v>
      </c>
      <c r="L5" s="6">
        <v>0</v>
      </c>
      <c r="M5" s="10">
        <f t="shared" si="0"/>
        <v>32</v>
      </c>
    </row>
    <row r="6" spans="1:13" ht="12" customHeight="1">
      <c r="A6" s="1" t="s">
        <v>6</v>
      </c>
      <c r="B6" s="6">
        <v>3</v>
      </c>
      <c r="C6" s="6">
        <v>4</v>
      </c>
      <c r="D6" s="6">
        <v>3</v>
      </c>
      <c r="E6" s="6">
        <v>5</v>
      </c>
      <c r="F6" s="6">
        <v>2</v>
      </c>
      <c r="G6" s="6">
        <v>2</v>
      </c>
      <c r="H6" s="6">
        <v>0</v>
      </c>
      <c r="I6" s="6">
        <v>1</v>
      </c>
      <c r="J6" s="6">
        <v>0</v>
      </c>
      <c r="K6" s="6">
        <v>0</v>
      </c>
      <c r="L6" s="6">
        <v>0</v>
      </c>
      <c r="M6" s="11">
        <f t="shared" si="0"/>
        <v>20</v>
      </c>
    </row>
    <row r="7" spans="1:13" ht="12" customHeight="1">
      <c r="A7" s="1" t="s">
        <v>91</v>
      </c>
      <c r="B7" s="6"/>
      <c r="C7" s="6"/>
      <c r="D7" s="6"/>
      <c r="E7" s="6"/>
      <c r="F7" s="6"/>
      <c r="G7" s="6"/>
      <c r="H7" s="6"/>
      <c r="I7" s="6"/>
      <c r="J7" s="6"/>
      <c r="K7" s="6">
        <v>2</v>
      </c>
      <c r="L7" s="6">
        <v>3</v>
      </c>
      <c r="M7" s="9">
        <f t="shared" si="0"/>
        <v>5</v>
      </c>
    </row>
    <row r="8" spans="1:13" ht="12" customHeight="1">
      <c r="A8" s="1" t="s">
        <v>7</v>
      </c>
      <c r="B8" s="6">
        <v>8</v>
      </c>
      <c r="C8" s="6">
        <v>3</v>
      </c>
      <c r="D8" s="6">
        <v>1</v>
      </c>
      <c r="E8" s="6">
        <v>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2</v>
      </c>
      <c r="L8" s="6">
        <v>0</v>
      </c>
      <c r="M8" s="9">
        <f t="shared" si="0"/>
        <v>16</v>
      </c>
    </row>
    <row r="9" spans="1:13" ht="12" customHeight="1">
      <c r="A9" s="1" t="s">
        <v>83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2</v>
      </c>
      <c r="I9" s="6">
        <v>2</v>
      </c>
      <c r="J9" s="6">
        <v>3</v>
      </c>
      <c r="K9" s="6">
        <v>4</v>
      </c>
      <c r="L9" s="6">
        <v>3</v>
      </c>
      <c r="M9" s="11">
        <f t="shared" si="0"/>
        <v>14</v>
      </c>
    </row>
    <row r="10" spans="1:13" ht="12" customHeight="1">
      <c r="A10" s="1" t="s">
        <v>8</v>
      </c>
      <c r="B10" s="6">
        <v>7</v>
      </c>
      <c r="C10" s="6">
        <v>3</v>
      </c>
      <c r="D10" s="6">
        <v>3</v>
      </c>
      <c r="E10" s="6">
        <v>5</v>
      </c>
      <c r="F10" s="6">
        <v>1</v>
      </c>
      <c r="G10" s="6">
        <v>1</v>
      </c>
      <c r="H10" s="6">
        <v>0</v>
      </c>
      <c r="I10" s="6">
        <v>0</v>
      </c>
      <c r="J10" s="6">
        <v>2</v>
      </c>
      <c r="K10" s="6">
        <v>2</v>
      </c>
      <c r="L10" s="6">
        <v>0</v>
      </c>
      <c r="M10" s="9">
        <f t="shared" si="0"/>
        <v>24</v>
      </c>
    </row>
    <row r="11" spans="1:13" ht="12" customHeight="1">
      <c r="A11" s="1" t="s">
        <v>93</v>
      </c>
      <c r="B11" s="6"/>
      <c r="C11" s="6"/>
      <c r="D11" s="6"/>
      <c r="E11" s="6"/>
      <c r="F11" s="6"/>
      <c r="G11" s="6"/>
      <c r="H11" s="6"/>
      <c r="I11" s="6"/>
      <c r="J11" s="6"/>
      <c r="K11" s="6">
        <v>1</v>
      </c>
      <c r="L11" s="6">
        <v>1</v>
      </c>
      <c r="M11" s="11">
        <f t="shared" si="0"/>
        <v>2</v>
      </c>
    </row>
    <row r="12" spans="1:13" ht="12" customHeight="1">
      <c r="A12" s="1" t="s">
        <v>9</v>
      </c>
      <c r="B12" s="6">
        <v>14</v>
      </c>
      <c r="C12" s="6">
        <v>4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1">
        <f t="shared" si="0"/>
        <v>18</v>
      </c>
    </row>
    <row r="13" spans="1:13" ht="12" customHeight="1">
      <c r="A13" s="1" t="s">
        <v>77</v>
      </c>
      <c r="B13" s="6">
        <v>0</v>
      </c>
      <c r="C13" s="6">
        <v>0</v>
      </c>
      <c r="D13" s="6">
        <v>0</v>
      </c>
      <c r="E13" s="6">
        <v>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9">
        <f t="shared" si="0"/>
        <v>1</v>
      </c>
    </row>
    <row r="14" spans="1:13" ht="12" customHeight="1">
      <c r="A14" s="1" t="s">
        <v>10</v>
      </c>
      <c r="B14" s="6">
        <v>0</v>
      </c>
      <c r="C14" s="6">
        <v>0</v>
      </c>
      <c r="D14" s="6">
        <v>3</v>
      </c>
      <c r="E14" s="6">
        <v>1</v>
      </c>
      <c r="F14" s="6">
        <v>0</v>
      </c>
      <c r="G14" s="6">
        <v>1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9">
        <f t="shared" si="0"/>
        <v>5</v>
      </c>
    </row>
    <row r="15" spans="1:13" ht="12" customHeight="1">
      <c r="A15" s="1" t="s">
        <v>11</v>
      </c>
      <c r="B15" s="6">
        <v>8</v>
      </c>
      <c r="C15" s="6">
        <v>7</v>
      </c>
      <c r="D15" s="6">
        <v>8</v>
      </c>
      <c r="E15" s="6">
        <v>8</v>
      </c>
      <c r="F15" s="6">
        <v>4</v>
      </c>
      <c r="G15" s="6">
        <v>5</v>
      </c>
      <c r="H15" s="6">
        <v>5</v>
      </c>
      <c r="I15" s="6">
        <v>6</v>
      </c>
      <c r="J15" s="6">
        <v>8</v>
      </c>
      <c r="K15" s="6">
        <v>6</v>
      </c>
      <c r="L15" s="6">
        <v>0</v>
      </c>
      <c r="M15" s="11">
        <f t="shared" si="0"/>
        <v>65</v>
      </c>
    </row>
    <row r="16" spans="1:13" ht="12" customHeight="1">
      <c r="A16" s="1" t="s">
        <v>12</v>
      </c>
      <c r="B16" s="6">
        <v>5</v>
      </c>
      <c r="C16" s="6">
        <v>1</v>
      </c>
      <c r="D16" s="6">
        <v>6</v>
      </c>
      <c r="E16" s="6">
        <v>6</v>
      </c>
      <c r="F16" s="6">
        <v>2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0">
        <f t="shared" si="0"/>
        <v>20</v>
      </c>
    </row>
    <row r="17" spans="1:13" ht="12" customHeight="1">
      <c r="A17" s="1" t="s">
        <v>72</v>
      </c>
      <c r="B17" s="6">
        <v>0</v>
      </c>
      <c r="C17" s="6">
        <v>1</v>
      </c>
      <c r="D17" s="6">
        <v>0</v>
      </c>
      <c r="E17" s="6">
        <v>0</v>
      </c>
      <c r="F17" s="6">
        <v>0</v>
      </c>
      <c r="G17" s="6">
        <v>0</v>
      </c>
      <c r="H17" s="6">
        <v>1</v>
      </c>
      <c r="I17" s="6">
        <v>1</v>
      </c>
      <c r="J17" s="6">
        <v>0</v>
      </c>
      <c r="K17" s="6">
        <v>0</v>
      </c>
      <c r="L17" s="6">
        <v>0</v>
      </c>
      <c r="M17" s="9">
        <f t="shared" si="0"/>
        <v>3</v>
      </c>
    </row>
    <row r="18" spans="1:13" ht="12" customHeight="1">
      <c r="A18" s="1" t="s">
        <v>13</v>
      </c>
      <c r="B18" s="6">
        <v>3</v>
      </c>
      <c r="C18" s="6">
        <v>3</v>
      </c>
      <c r="D18" s="6">
        <v>4</v>
      </c>
      <c r="E18" s="6">
        <v>4</v>
      </c>
      <c r="F18" s="6">
        <v>2</v>
      </c>
      <c r="G18" s="6">
        <v>5</v>
      </c>
      <c r="H18" s="6">
        <v>4</v>
      </c>
      <c r="I18" s="6">
        <v>4</v>
      </c>
      <c r="J18" s="6">
        <v>4</v>
      </c>
      <c r="K18" s="6">
        <v>3</v>
      </c>
      <c r="L18" s="6">
        <v>0</v>
      </c>
      <c r="M18" s="9">
        <f t="shared" si="0"/>
        <v>36</v>
      </c>
    </row>
    <row r="19" spans="1:13" ht="12" customHeight="1">
      <c r="A19" s="1" t="s">
        <v>14</v>
      </c>
      <c r="B19" s="6">
        <v>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9">
        <f t="shared" si="0"/>
        <v>3</v>
      </c>
    </row>
    <row r="20" spans="1:13" ht="12" customHeight="1">
      <c r="A20" s="1" t="s">
        <v>15</v>
      </c>
      <c r="B20" s="6">
        <v>9</v>
      </c>
      <c r="C20" s="6">
        <v>1</v>
      </c>
      <c r="D20" s="6">
        <v>3</v>
      </c>
      <c r="E20" s="6">
        <v>2</v>
      </c>
      <c r="F20" s="6">
        <v>0</v>
      </c>
      <c r="G20" s="6">
        <v>2</v>
      </c>
      <c r="H20" s="6">
        <v>3</v>
      </c>
      <c r="I20" s="6">
        <v>0</v>
      </c>
      <c r="J20" s="6">
        <v>0</v>
      </c>
      <c r="K20" s="6">
        <v>0</v>
      </c>
      <c r="L20" s="6">
        <v>0</v>
      </c>
      <c r="M20" s="10">
        <f t="shared" si="0"/>
        <v>20</v>
      </c>
    </row>
    <row r="21" spans="1:13" ht="12" customHeight="1">
      <c r="A21" s="1" t="s">
        <v>71</v>
      </c>
      <c r="B21" s="6">
        <v>0</v>
      </c>
      <c r="C21" s="6">
        <v>2</v>
      </c>
      <c r="D21" s="6">
        <v>6</v>
      </c>
      <c r="E21" s="6">
        <v>3</v>
      </c>
      <c r="F21" s="6">
        <v>0</v>
      </c>
      <c r="G21" s="6">
        <v>2</v>
      </c>
      <c r="H21" s="6">
        <v>1</v>
      </c>
      <c r="I21" s="6">
        <v>0</v>
      </c>
      <c r="J21" s="6">
        <v>0</v>
      </c>
      <c r="K21" s="6">
        <v>0</v>
      </c>
      <c r="L21" s="6">
        <v>0</v>
      </c>
      <c r="M21" s="9">
        <f t="shared" si="0"/>
        <v>14</v>
      </c>
    </row>
    <row r="22" spans="1:13" ht="12" customHeight="1">
      <c r="A22" s="1" t="s">
        <v>16</v>
      </c>
      <c r="B22" s="6">
        <v>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9">
        <f t="shared" si="0"/>
        <v>1</v>
      </c>
    </row>
    <row r="23" spans="1:13" ht="12" customHeight="1">
      <c r="A23" s="1" t="s">
        <v>17</v>
      </c>
      <c r="B23" s="6">
        <v>15</v>
      </c>
      <c r="C23" s="6">
        <v>5</v>
      </c>
      <c r="D23" s="6">
        <v>7</v>
      </c>
      <c r="E23" s="6">
        <v>5</v>
      </c>
      <c r="F23" s="6">
        <v>3</v>
      </c>
      <c r="G23" s="6">
        <v>6</v>
      </c>
      <c r="H23" s="6">
        <v>5</v>
      </c>
      <c r="I23" s="6">
        <v>5</v>
      </c>
      <c r="J23" s="6">
        <v>5</v>
      </c>
      <c r="K23" s="6">
        <v>8</v>
      </c>
      <c r="L23" s="6">
        <v>2</v>
      </c>
      <c r="M23" s="11">
        <f t="shared" si="0"/>
        <v>66</v>
      </c>
    </row>
    <row r="24" spans="1:13" ht="12" customHeight="1">
      <c r="A24" s="1" t="s">
        <v>18</v>
      </c>
      <c r="B24" s="6">
        <v>1</v>
      </c>
      <c r="C24" s="6">
        <v>4</v>
      </c>
      <c r="D24" s="6">
        <v>2</v>
      </c>
      <c r="E24" s="6">
        <v>0</v>
      </c>
      <c r="F24" s="6">
        <v>0</v>
      </c>
      <c r="G24" s="6">
        <v>1</v>
      </c>
      <c r="H24" s="6">
        <v>2</v>
      </c>
      <c r="I24" s="6">
        <v>1</v>
      </c>
      <c r="J24" s="6">
        <v>2</v>
      </c>
      <c r="K24" s="6">
        <v>0</v>
      </c>
      <c r="L24" s="6">
        <v>0</v>
      </c>
      <c r="M24" s="9">
        <f t="shared" si="0"/>
        <v>13</v>
      </c>
    </row>
    <row r="25" spans="1:13" ht="12" customHeight="1">
      <c r="A25" s="1" t="s">
        <v>19</v>
      </c>
      <c r="B25" s="6">
        <v>1</v>
      </c>
      <c r="C25" s="6">
        <v>0</v>
      </c>
      <c r="D25" s="6">
        <v>2</v>
      </c>
      <c r="E25" s="6">
        <v>1</v>
      </c>
      <c r="F25" s="6">
        <v>0</v>
      </c>
      <c r="G25" s="6">
        <v>1</v>
      </c>
      <c r="H25" s="6">
        <v>2</v>
      </c>
      <c r="I25" s="6">
        <v>1</v>
      </c>
      <c r="J25" s="6">
        <v>1</v>
      </c>
      <c r="K25" s="6">
        <v>0</v>
      </c>
      <c r="L25" s="6">
        <v>0</v>
      </c>
      <c r="M25" s="6">
        <f t="shared" si="0"/>
        <v>9</v>
      </c>
    </row>
    <row r="26" spans="1:13" ht="12" customHeight="1">
      <c r="A26" s="1" t="s">
        <v>20</v>
      </c>
      <c r="B26" s="6">
        <v>3</v>
      </c>
      <c r="C26" s="6">
        <v>1</v>
      </c>
      <c r="D26" s="6">
        <v>2</v>
      </c>
      <c r="E26" s="6">
        <v>2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9">
        <f t="shared" si="0"/>
        <v>8</v>
      </c>
    </row>
    <row r="27" spans="1:13" ht="12" customHeight="1">
      <c r="A27" s="1" t="s">
        <v>21</v>
      </c>
      <c r="B27" s="6">
        <v>16</v>
      </c>
      <c r="C27" s="6">
        <v>7</v>
      </c>
      <c r="D27" s="6">
        <v>9</v>
      </c>
      <c r="E27" s="6">
        <v>8</v>
      </c>
      <c r="F27" s="6">
        <v>3</v>
      </c>
      <c r="G27" s="6">
        <v>5</v>
      </c>
      <c r="H27" s="6">
        <v>4</v>
      </c>
      <c r="I27" s="6">
        <v>5</v>
      </c>
      <c r="J27" s="6">
        <v>5</v>
      </c>
      <c r="K27" s="6">
        <v>3</v>
      </c>
      <c r="L27" s="6">
        <v>0</v>
      </c>
      <c r="M27" s="10">
        <f t="shared" si="0"/>
        <v>65</v>
      </c>
    </row>
    <row r="28" spans="1:13" ht="12" customHeight="1">
      <c r="A28" s="1" t="s">
        <v>99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>
        <v>2</v>
      </c>
      <c r="M28" s="6">
        <f t="shared" si="0"/>
        <v>2</v>
      </c>
    </row>
    <row r="29" spans="1:13" ht="12" customHeight="1">
      <c r="A29" s="1" t="s">
        <v>22</v>
      </c>
      <c r="B29" s="6">
        <v>2</v>
      </c>
      <c r="C29" s="6">
        <v>2</v>
      </c>
      <c r="D29" s="6">
        <v>0</v>
      </c>
      <c r="E29" s="6">
        <v>1</v>
      </c>
      <c r="F29" s="6">
        <v>1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9">
        <f t="shared" si="0"/>
        <v>6</v>
      </c>
    </row>
    <row r="30" spans="1:13" ht="12" customHeight="1">
      <c r="A30" s="1" t="s">
        <v>23</v>
      </c>
      <c r="B30" s="6">
        <v>13</v>
      </c>
      <c r="C30" s="6">
        <v>7</v>
      </c>
      <c r="D30" s="6">
        <v>7</v>
      </c>
      <c r="E30" s="6">
        <v>9</v>
      </c>
      <c r="F30" s="6">
        <v>3</v>
      </c>
      <c r="G30" s="6">
        <v>2</v>
      </c>
      <c r="H30" s="6">
        <v>3</v>
      </c>
      <c r="I30" s="6">
        <v>2</v>
      </c>
      <c r="J30" s="6">
        <v>6</v>
      </c>
      <c r="K30" s="6">
        <v>3</v>
      </c>
      <c r="L30" s="6">
        <v>2</v>
      </c>
      <c r="M30" s="11">
        <f t="shared" si="0"/>
        <v>57</v>
      </c>
    </row>
    <row r="31" spans="1:13" ht="12" customHeight="1">
      <c r="A31" s="1" t="s">
        <v>80</v>
      </c>
      <c r="B31" s="6"/>
      <c r="C31" s="6"/>
      <c r="D31" s="6"/>
      <c r="E31" s="6"/>
      <c r="F31" s="6">
        <v>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9">
        <f t="shared" si="0"/>
        <v>3</v>
      </c>
    </row>
    <row r="32" spans="1:13" ht="12" customHeight="1">
      <c r="A32" s="1" t="s">
        <v>24</v>
      </c>
      <c r="B32" s="6">
        <v>5</v>
      </c>
      <c r="C32" s="6">
        <v>2</v>
      </c>
      <c r="D32" s="6">
        <v>3</v>
      </c>
      <c r="E32" s="6">
        <v>3</v>
      </c>
      <c r="F32" s="6">
        <v>0</v>
      </c>
      <c r="G32" s="6">
        <v>1</v>
      </c>
      <c r="H32" s="6">
        <v>2</v>
      </c>
      <c r="I32" s="6">
        <v>1</v>
      </c>
      <c r="J32" s="6">
        <v>1</v>
      </c>
      <c r="K32" s="6">
        <v>3</v>
      </c>
      <c r="L32" s="6">
        <v>0</v>
      </c>
      <c r="M32" s="9">
        <f t="shared" si="0"/>
        <v>21</v>
      </c>
    </row>
    <row r="33" spans="1:13" ht="12" customHeight="1">
      <c r="A33" s="1" t="s">
        <v>25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9">
        <f t="shared" si="0"/>
        <v>0</v>
      </c>
    </row>
    <row r="34" spans="1:13" ht="12" customHeight="1">
      <c r="A34" s="1" t="s">
        <v>26</v>
      </c>
      <c r="B34" s="6">
        <v>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9">
        <f aca="true" t="shared" si="1" ref="M34:M65">SUM(B34:L34)</f>
        <v>5</v>
      </c>
    </row>
    <row r="35" spans="1:13" ht="12" customHeight="1">
      <c r="A35" s="1" t="s">
        <v>27</v>
      </c>
      <c r="B35" s="6">
        <v>9</v>
      </c>
      <c r="C35" s="6">
        <v>4</v>
      </c>
      <c r="D35" s="6">
        <v>7</v>
      </c>
      <c r="E35" s="6">
        <v>5</v>
      </c>
      <c r="F35" s="6">
        <v>1</v>
      </c>
      <c r="G35" s="6">
        <v>1</v>
      </c>
      <c r="H35" s="6">
        <v>4</v>
      </c>
      <c r="I35" s="6">
        <v>4</v>
      </c>
      <c r="J35" s="6">
        <v>5</v>
      </c>
      <c r="K35" s="6">
        <v>7</v>
      </c>
      <c r="L35" s="6">
        <v>3</v>
      </c>
      <c r="M35" s="10">
        <f t="shared" si="1"/>
        <v>50</v>
      </c>
    </row>
    <row r="36" spans="1:13" ht="12" customHeight="1">
      <c r="A36" s="1" t="s">
        <v>28</v>
      </c>
      <c r="B36" s="6">
        <v>5</v>
      </c>
      <c r="C36" s="6">
        <v>0</v>
      </c>
      <c r="D36" s="6">
        <v>0</v>
      </c>
      <c r="E36" s="6">
        <v>1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9">
        <f t="shared" si="1"/>
        <v>6</v>
      </c>
    </row>
    <row r="37" spans="1:13" ht="12" customHeight="1">
      <c r="A37" s="1" t="s">
        <v>29</v>
      </c>
      <c r="B37" s="6">
        <v>0</v>
      </c>
      <c r="C37" s="6">
        <v>0</v>
      </c>
      <c r="D37" s="6">
        <v>7</v>
      </c>
      <c r="E37" s="6">
        <v>1</v>
      </c>
      <c r="F37" s="6">
        <v>0</v>
      </c>
      <c r="G37" s="6">
        <v>0</v>
      </c>
      <c r="H37" s="6">
        <v>0</v>
      </c>
      <c r="I37" s="6">
        <v>0</v>
      </c>
      <c r="J37" s="6">
        <v>1</v>
      </c>
      <c r="K37" s="6">
        <v>2</v>
      </c>
      <c r="L37" s="6">
        <v>4</v>
      </c>
      <c r="M37" s="9">
        <f t="shared" si="1"/>
        <v>15</v>
      </c>
    </row>
    <row r="38" spans="1:13" ht="12" customHeight="1">
      <c r="A38" s="1" t="s">
        <v>95</v>
      </c>
      <c r="B38" s="6"/>
      <c r="C38" s="6"/>
      <c r="D38" s="6"/>
      <c r="E38" s="6"/>
      <c r="F38" s="6"/>
      <c r="G38" s="6"/>
      <c r="H38" s="6"/>
      <c r="I38" s="6"/>
      <c r="J38" s="6"/>
      <c r="K38" s="6">
        <v>1</v>
      </c>
      <c r="L38" s="6">
        <v>3</v>
      </c>
      <c r="M38" s="9">
        <f t="shared" si="1"/>
        <v>4</v>
      </c>
    </row>
    <row r="39" spans="1:13" ht="12" customHeight="1">
      <c r="A39" s="1" t="s">
        <v>79</v>
      </c>
      <c r="B39" s="6"/>
      <c r="C39" s="6"/>
      <c r="D39" s="6"/>
      <c r="E39" s="6"/>
      <c r="F39" s="6">
        <v>2</v>
      </c>
      <c r="G39" s="6">
        <v>6</v>
      </c>
      <c r="H39" s="6">
        <v>4</v>
      </c>
      <c r="I39" s="6">
        <v>3</v>
      </c>
      <c r="J39" s="6">
        <v>2</v>
      </c>
      <c r="K39" s="6">
        <v>2</v>
      </c>
      <c r="L39" s="6">
        <v>3</v>
      </c>
      <c r="M39" s="11">
        <f t="shared" si="1"/>
        <v>22</v>
      </c>
    </row>
    <row r="40" spans="1:13" ht="12" customHeight="1">
      <c r="A40" s="1" t="s">
        <v>30</v>
      </c>
      <c r="B40" s="6">
        <v>6</v>
      </c>
      <c r="C40" s="6">
        <v>2</v>
      </c>
      <c r="D40" s="6">
        <v>3</v>
      </c>
      <c r="E40" s="6">
        <v>3</v>
      </c>
      <c r="F40" s="6">
        <v>0</v>
      </c>
      <c r="G40" s="6">
        <v>1</v>
      </c>
      <c r="H40" s="6">
        <v>3</v>
      </c>
      <c r="I40" s="6">
        <v>0</v>
      </c>
      <c r="J40" s="6">
        <v>0</v>
      </c>
      <c r="K40" s="6">
        <v>0</v>
      </c>
      <c r="L40" s="6">
        <v>0</v>
      </c>
      <c r="M40" s="9">
        <f t="shared" si="1"/>
        <v>18</v>
      </c>
    </row>
    <row r="41" spans="1:13" ht="12" customHeight="1">
      <c r="A41" s="1" t="s">
        <v>102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>
        <v>2</v>
      </c>
      <c r="M41" s="9">
        <f t="shared" si="1"/>
        <v>2</v>
      </c>
    </row>
    <row r="42" spans="1:13" ht="12" customHeight="1">
      <c r="A42" s="1" t="s">
        <v>31</v>
      </c>
      <c r="B42" s="6">
        <v>8</v>
      </c>
      <c r="C42" s="6">
        <v>7</v>
      </c>
      <c r="D42" s="6">
        <v>7</v>
      </c>
      <c r="E42" s="6">
        <v>5</v>
      </c>
      <c r="F42" s="6">
        <v>3</v>
      </c>
      <c r="G42" s="6">
        <v>4</v>
      </c>
      <c r="H42" s="6">
        <v>4</v>
      </c>
      <c r="I42" s="6">
        <v>4</v>
      </c>
      <c r="J42" s="6">
        <v>5</v>
      </c>
      <c r="K42" s="6">
        <v>7</v>
      </c>
      <c r="L42" s="6">
        <v>3</v>
      </c>
      <c r="M42" s="11">
        <f t="shared" si="1"/>
        <v>57</v>
      </c>
    </row>
    <row r="43" spans="1:13" ht="12" customHeight="1">
      <c r="A43" s="1" t="s">
        <v>32</v>
      </c>
      <c r="B43" s="6">
        <v>7</v>
      </c>
      <c r="C43" s="6">
        <v>7</v>
      </c>
      <c r="D43" s="6">
        <v>9</v>
      </c>
      <c r="E43" s="6">
        <v>6</v>
      </c>
      <c r="F43" s="6">
        <v>4</v>
      </c>
      <c r="G43" s="6">
        <v>7</v>
      </c>
      <c r="H43" s="6">
        <v>6</v>
      </c>
      <c r="I43" s="6">
        <v>5</v>
      </c>
      <c r="J43" s="6">
        <v>4</v>
      </c>
      <c r="K43" s="6">
        <v>5</v>
      </c>
      <c r="L43" s="6">
        <v>4</v>
      </c>
      <c r="M43" s="11">
        <f t="shared" si="1"/>
        <v>64</v>
      </c>
    </row>
    <row r="44" spans="1:13" ht="12" customHeight="1">
      <c r="A44" s="1" t="s">
        <v>33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9">
        <f t="shared" si="1"/>
        <v>0</v>
      </c>
    </row>
    <row r="45" spans="1:13" ht="12" customHeight="1">
      <c r="A45" s="1" t="s">
        <v>34</v>
      </c>
      <c r="B45" s="6">
        <v>3</v>
      </c>
      <c r="C45" s="6">
        <v>1</v>
      </c>
      <c r="D45" s="6">
        <v>0</v>
      </c>
      <c r="E45" s="6">
        <v>1</v>
      </c>
      <c r="F45" s="6">
        <v>0</v>
      </c>
      <c r="G45" s="6">
        <v>0</v>
      </c>
      <c r="H45" s="6">
        <v>0</v>
      </c>
      <c r="I45" s="6">
        <v>0</v>
      </c>
      <c r="J45" s="6">
        <v>1</v>
      </c>
      <c r="K45" s="6">
        <v>0</v>
      </c>
      <c r="L45" s="6">
        <v>0</v>
      </c>
      <c r="M45" s="10">
        <f t="shared" si="1"/>
        <v>6</v>
      </c>
    </row>
    <row r="46" spans="1:13" ht="12" customHeight="1">
      <c r="A46" s="1" t="s">
        <v>35</v>
      </c>
      <c r="B46" s="6"/>
      <c r="C46" s="6"/>
      <c r="D46" s="6"/>
      <c r="E46" s="6"/>
      <c r="F46" s="6"/>
      <c r="G46" s="6"/>
      <c r="H46" s="6"/>
      <c r="I46" s="6"/>
      <c r="J46" s="6"/>
      <c r="K46" s="6">
        <v>4</v>
      </c>
      <c r="L46" s="6">
        <v>1</v>
      </c>
      <c r="M46" s="9">
        <f t="shared" si="1"/>
        <v>5</v>
      </c>
    </row>
    <row r="47" spans="1:13" ht="12" customHeight="1">
      <c r="A47" s="1" t="s">
        <v>92</v>
      </c>
      <c r="B47" s="6">
        <v>3</v>
      </c>
      <c r="C47" s="6">
        <v>3</v>
      </c>
      <c r="D47" s="6">
        <v>4</v>
      </c>
      <c r="E47" s="6">
        <v>1</v>
      </c>
      <c r="F47" s="6">
        <v>0</v>
      </c>
      <c r="G47" s="6">
        <v>2</v>
      </c>
      <c r="H47" s="6">
        <v>2</v>
      </c>
      <c r="I47" s="6">
        <v>0</v>
      </c>
      <c r="J47" s="6">
        <v>0</v>
      </c>
      <c r="K47" s="6">
        <v>0</v>
      </c>
      <c r="L47" s="6">
        <v>0</v>
      </c>
      <c r="M47" s="9">
        <f t="shared" si="1"/>
        <v>15</v>
      </c>
    </row>
    <row r="48" spans="1:13" ht="12" customHeight="1">
      <c r="A48" s="1" t="s">
        <v>36</v>
      </c>
      <c r="B48" s="6">
        <v>1</v>
      </c>
      <c r="C48" s="6">
        <v>2</v>
      </c>
      <c r="D48" s="6">
        <v>3</v>
      </c>
      <c r="E48" s="6">
        <v>2</v>
      </c>
      <c r="F48" s="6">
        <v>0</v>
      </c>
      <c r="G48" s="6">
        <v>1</v>
      </c>
      <c r="H48" s="6">
        <v>1</v>
      </c>
      <c r="I48" s="6">
        <v>0</v>
      </c>
      <c r="J48" s="6">
        <v>0</v>
      </c>
      <c r="K48" s="6">
        <v>0</v>
      </c>
      <c r="L48" s="6">
        <v>0</v>
      </c>
      <c r="M48" s="9">
        <f t="shared" si="1"/>
        <v>10</v>
      </c>
    </row>
    <row r="49" spans="1:13" ht="12" customHeight="1">
      <c r="A49" s="1" t="s">
        <v>37</v>
      </c>
      <c r="B49" s="6">
        <v>2</v>
      </c>
      <c r="C49" s="6">
        <v>7</v>
      </c>
      <c r="D49" s="6">
        <v>6</v>
      </c>
      <c r="E49" s="6">
        <v>5</v>
      </c>
      <c r="F49" s="6">
        <v>5</v>
      </c>
      <c r="G49" s="6">
        <v>6</v>
      </c>
      <c r="H49" s="6">
        <v>3</v>
      </c>
      <c r="I49" s="6">
        <v>6</v>
      </c>
      <c r="J49" s="6">
        <v>4</v>
      </c>
      <c r="K49" s="6">
        <v>2</v>
      </c>
      <c r="L49" s="6">
        <v>0</v>
      </c>
      <c r="M49" s="10">
        <f t="shared" si="1"/>
        <v>46</v>
      </c>
    </row>
    <row r="50" spans="1:13" ht="12" customHeight="1">
      <c r="A50" s="1" t="s">
        <v>38</v>
      </c>
      <c r="B50" s="6">
        <v>0</v>
      </c>
      <c r="C50" s="6">
        <v>0</v>
      </c>
      <c r="D50" s="6">
        <v>1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9">
        <f t="shared" si="1"/>
        <v>1</v>
      </c>
    </row>
    <row r="51" spans="1:13" ht="12" customHeight="1">
      <c r="A51" s="1" t="s">
        <v>39</v>
      </c>
      <c r="B51" s="6">
        <v>7</v>
      </c>
      <c r="C51" s="6">
        <v>4</v>
      </c>
      <c r="D51" s="6">
        <v>5</v>
      </c>
      <c r="E51" s="6">
        <v>4</v>
      </c>
      <c r="F51" s="6">
        <v>1</v>
      </c>
      <c r="G51" s="6">
        <v>2</v>
      </c>
      <c r="H51" s="6">
        <v>4</v>
      </c>
      <c r="I51" s="6">
        <v>2</v>
      </c>
      <c r="J51" s="6">
        <v>2</v>
      </c>
      <c r="K51" s="6">
        <v>2</v>
      </c>
      <c r="L51" s="6">
        <v>0</v>
      </c>
      <c r="M51" s="10">
        <f t="shared" si="1"/>
        <v>33</v>
      </c>
    </row>
    <row r="52" spans="1:13" ht="12" customHeight="1">
      <c r="A52" s="1" t="s">
        <v>41</v>
      </c>
      <c r="B52" s="6">
        <v>3</v>
      </c>
      <c r="C52" s="6">
        <v>1</v>
      </c>
      <c r="D52" s="6">
        <v>4</v>
      </c>
      <c r="E52" s="6">
        <v>1</v>
      </c>
      <c r="F52" s="6">
        <v>2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2</v>
      </c>
      <c r="M52" s="10">
        <f t="shared" si="1"/>
        <v>13</v>
      </c>
    </row>
    <row r="53" spans="1:13" ht="12" customHeight="1">
      <c r="A53" s="1" t="s">
        <v>43</v>
      </c>
      <c r="B53" s="6">
        <v>7</v>
      </c>
      <c r="C53" s="6">
        <v>4</v>
      </c>
      <c r="D53" s="6">
        <v>4</v>
      </c>
      <c r="E53" s="6">
        <v>4</v>
      </c>
      <c r="F53" s="6">
        <v>2</v>
      </c>
      <c r="G53" s="6">
        <v>1</v>
      </c>
      <c r="H53" s="6">
        <v>2</v>
      </c>
      <c r="I53" s="6">
        <v>1</v>
      </c>
      <c r="J53" s="6">
        <v>1</v>
      </c>
      <c r="K53" s="6">
        <v>0</v>
      </c>
      <c r="L53" s="6">
        <v>0</v>
      </c>
      <c r="M53" s="10">
        <f t="shared" si="1"/>
        <v>26</v>
      </c>
    </row>
    <row r="54" spans="1:13" ht="12" customHeight="1">
      <c r="A54" s="1" t="s">
        <v>44</v>
      </c>
      <c r="B54" s="6">
        <v>4</v>
      </c>
      <c r="C54" s="6">
        <v>4</v>
      </c>
      <c r="D54" s="6">
        <v>6</v>
      </c>
      <c r="E54" s="6">
        <v>5</v>
      </c>
      <c r="F54" s="6">
        <v>1</v>
      </c>
      <c r="G54" s="6">
        <v>2</v>
      </c>
      <c r="H54" s="6">
        <v>4</v>
      </c>
      <c r="I54" s="6">
        <v>1</v>
      </c>
      <c r="J54" s="6">
        <v>1</v>
      </c>
      <c r="K54" s="6">
        <v>2</v>
      </c>
      <c r="L54" s="6">
        <v>0</v>
      </c>
      <c r="M54" s="9">
        <f t="shared" si="1"/>
        <v>30</v>
      </c>
    </row>
    <row r="55" spans="1:13" ht="12" customHeight="1">
      <c r="A55" s="1" t="s">
        <v>45</v>
      </c>
      <c r="B55" s="6">
        <v>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9">
        <f t="shared" si="1"/>
        <v>1</v>
      </c>
    </row>
    <row r="56" spans="1:13" ht="12" customHeight="1">
      <c r="A56" s="1" t="s">
        <v>101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>
        <v>1</v>
      </c>
      <c r="M56" s="9">
        <f t="shared" si="1"/>
        <v>1</v>
      </c>
    </row>
    <row r="57" spans="1:13" ht="12" customHeight="1">
      <c r="A57" s="1" t="s">
        <v>100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>
        <v>1</v>
      </c>
      <c r="M57" s="9">
        <f t="shared" si="1"/>
        <v>1</v>
      </c>
    </row>
    <row r="58" spans="1:13" ht="12" customHeight="1">
      <c r="A58" s="1" t="s">
        <v>46</v>
      </c>
      <c r="B58" s="6">
        <v>11</v>
      </c>
      <c r="C58" s="6">
        <v>4</v>
      </c>
      <c r="D58" s="6">
        <v>7</v>
      </c>
      <c r="E58" s="6">
        <v>4</v>
      </c>
      <c r="F58" s="6">
        <v>0</v>
      </c>
      <c r="G58" s="6">
        <v>1</v>
      </c>
      <c r="H58" s="6">
        <v>3</v>
      </c>
      <c r="I58" s="6">
        <v>1</v>
      </c>
      <c r="J58" s="6">
        <v>1</v>
      </c>
      <c r="K58" s="6">
        <v>3</v>
      </c>
      <c r="L58" s="6">
        <v>0</v>
      </c>
      <c r="M58" s="10">
        <f t="shared" si="1"/>
        <v>35</v>
      </c>
    </row>
    <row r="59" spans="1:13" ht="12" customHeight="1">
      <c r="A59" s="1" t="s">
        <v>47</v>
      </c>
      <c r="B59" s="6">
        <v>10</v>
      </c>
      <c r="C59" s="6">
        <v>3</v>
      </c>
      <c r="D59" s="6">
        <v>3</v>
      </c>
      <c r="E59" s="6">
        <v>7</v>
      </c>
      <c r="F59" s="6">
        <v>2</v>
      </c>
      <c r="G59" s="6">
        <v>6</v>
      </c>
      <c r="H59" s="6">
        <v>6</v>
      </c>
      <c r="I59" s="6">
        <v>5</v>
      </c>
      <c r="J59" s="6">
        <v>1</v>
      </c>
      <c r="K59" s="6">
        <v>3</v>
      </c>
      <c r="L59" s="6">
        <v>4</v>
      </c>
      <c r="M59" s="10">
        <f t="shared" si="1"/>
        <v>50</v>
      </c>
    </row>
    <row r="60" spans="1:13" ht="12" customHeight="1">
      <c r="A60" s="1" t="s">
        <v>88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1</v>
      </c>
      <c r="J60" s="6">
        <v>0</v>
      </c>
      <c r="K60" s="6">
        <v>4</v>
      </c>
      <c r="L60" s="6">
        <v>3</v>
      </c>
      <c r="M60" s="10">
        <f t="shared" si="1"/>
        <v>8</v>
      </c>
    </row>
    <row r="61" spans="1:13" ht="12" customHeight="1">
      <c r="A61" s="1" t="s">
        <v>48</v>
      </c>
      <c r="B61" s="6">
        <v>5</v>
      </c>
      <c r="C61" s="6">
        <v>2</v>
      </c>
      <c r="D61" s="6">
        <v>5</v>
      </c>
      <c r="E61" s="6">
        <v>5</v>
      </c>
      <c r="F61" s="6">
        <v>2</v>
      </c>
      <c r="G61" s="6">
        <v>3</v>
      </c>
      <c r="H61" s="6">
        <v>1</v>
      </c>
      <c r="I61" s="6">
        <v>1</v>
      </c>
      <c r="J61" s="6">
        <v>4</v>
      </c>
      <c r="K61" s="6">
        <v>2</v>
      </c>
      <c r="L61" s="6">
        <v>3</v>
      </c>
      <c r="M61" s="11">
        <f t="shared" si="1"/>
        <v>33</v>
      </c>
    </row>
    <row r="62" spans="1:13" ht="12" customHeight="1">
      <c r="A62" s="1" t="s">
        <v>49</v>
      </c>
      <c r="B62" s="6">
        <v>6</v>
      </c>
      <c r="C62" s="6">
        <v>1</v>
      </c>
      <c r="D62" s="6">
        <v>1</v>
      </c>
      <c r="E62" s="6">
        <v>0</v>
      </c>
      <c r="F62" s="6">
        <v>0</v>
      </c>
      <c r="G62" s="6">
        <v>1</v>
      </c>
      <c r="H62" s="6">
        <v>4</v>
      </c>
      <c r="I62" s="6">
        <v>1</v>
      </c>
      <c r="J62" s="6">
        <v>4</v>
      </c>
      <c r="K62" s="6">
        <v>3</v>
      </c>
      <c r="L62" s="6">
        <v>0</v>
      </c>
      <c r="M62" s="9">
        <f t="shared" si="1"/>
        <v>21</v>
      </c>
    </row>
    <row r="63" spans="1:13" ht="12" customHeight="1">
      <c r="A63" s="1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1</v>
      </c>
      <c r="H63" s="6">
        <v>3</v>
      </c>
      <c r="I63" s="6">
        <v>0</v>
      </c>
      <c r="J63" s="6">
        <v>1</v>
      </c>
      <c r="K63" s="6">
        <v>1</v>
      </c>
      <c r="L63" s="6">
        <v>0</v>
      </c>
      <c r="M63" s="9">
        <f t="shared" si="1"/>
        <v>6</v>
      </c>
    </row>
    <row r="64" spans="1:13" ht="12" customHeight="1">
      <c r="A64" s="1" t="s">
        <v>75</v>
      </c>
      <c r="B64" s="6">
        <v>0</v>
      </c>
      <c r="C64" s="6">
        <v>0</v>
      </c>
      <c r="D64" s="6">
        <v>2</v>
      </c>
      <c r="E64" s="6">
        <v>3</v>
      </c>
      <c r="F64" s="6">
        <v>1</v>
      </c>
      <c r="G64" s="6">
        <v>0</v>
      </c>
      <c r="H64" s="6">
        <v>1</v>
      </c>
      <c r="I64" s="6">
        <v>0</v>
      </c>
      <c r="J64" s="6">
        <v>0</v>
      </c>
      <c r="K64" s="6">
        <v>0</v>
      </c>
      <c r="L64" s="6">
        <v>0</v>
      </c>
      <c r="M64" s="9">
        <f t="shared" si="1"/>
        <v>7</v>
      </c>
    </row>
    <row r="65" spans="1:13" ht="12" customHeight="1">
      <c r="A65" s="1" t="s">
        <v>51</v>
      </c>
      <c r="B65" s="6">
        <v>7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9">
        <f t="shared" si="1"/>
        <v>7</v>
      </c>
    </row>
    <row r="66" spans="1:13" ht="12" customHeight="1">
      <c r="A66" s="1" t="s">
        <v>52</v>
      </c>
      <c r="B66" s="6">
        <v>0</v>
      </c>
      <c r="C66" s="6">
        <v>0</v>
      </c>
      <c r="D66" s="6">
        <v>0</v>
      </c>
      <c r="E66" s="6">
        <v>4</v>
      </c>
      <c r="F66" s="6">
        <v>0</v>
      </c>
      <c r="G66" s="6">
        <v>0</v>
      </c>
      <c r="H66" s="6">
        <v>0</v>
      </c>
      <c r="I66" s="6">
        <v>3</v>
      </c>
      <c r="J66" s="6">
        <v>4</v>
      </c>
      <c r="K66" s="6">
        <v>5</v>
      </c>
      <c r="L66" s="6">
        <v>0</v>
      </c>
      <c r="M66" s="10">
        <f aca="true" t="shared" si="2" ref="M66:M97">SUM(B66:L66)</f>
        <v>16</v>
      </c>
    </row>
    <row r="67" spans="1:13" ht="12" customHeight="1">
      <c r="A67" s="1" t="s">
        <v>103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>
        <v>1</v>
      </c>
      <c r="M67" s="6">
        <f t="shared" si="2"/>
        <v>1</v>
      </c>
    </row>
    <row r="68" spans="1:13" ht="12" customHeight="1">
      <c r="A68" s="1" t="s">
        <v>53</v>
      </c>
      <c r="B68" s="6">
        <v>4</v>
      </c>
      <c r="C68" s="6">
        <v>7</v>
      </c>
      <c r="D68" s="6">
        <v>5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2</v>
      </c>
      <c r="K68" s="6">
        <v>0</v>
      </c>
      <c r="L68" s="6">
        <v>0</v>
      </c>
      <c r="M68" s="10">
        <f t="shared" si="2"/>
        <v>18</v>
      </c>
    </row>
    <row r="69" spans="1:13" ht="12" customHeight="1">
      <c r="A69" s="1" t="s">
        <v>54</v>
      </c>
      <c r="B69" s="6">
        <v>4</v>
      </c>
      <c r="C69" s="6">
        <v>2</v>
      </c>
      <c r="D69" s="6">
        <v>3</v>
      </c>
      <c r="E69" s="6">
        <v>2</v>
      </c>
      <c r="F69" s="6">
        <v>0</v>
      </c>
      <c r="G69" s="6">
        <v>2</v>
      </c>
      <c r="H69" s="6">
        <v>1</v>
      </c>
      <c r="I69" s="6">
        <v>0</v>
      </c>
      <c r="J69" s="6">
        <v>1</v>
      </c>
      <c r="K69" s="6">
        <v>0</v>
      </c>
      <c r="L69" s="6">
        <v>0</v>
      </c>
      <c r="M69" s="9">
        <f t="shared" si="2"/>
        <v>15</v>
      </c>
    </row>
    <row r="70" spans="1:13" ht="12" customHeight="1">
      <c r="A70" s="1" t="s">
        <v>55</v>
      </c>
      <c r="B70" s="6">
        <v>15</v>
      </c>
      <c r="C70" s="6">
        <v>2</v>
      </c>
      <c r="D70" s="6">
        <v>1</v>
      </c>
      <c r="E70" s="6">
        <v>1</v>
      </c>
      <c r="F70" s="6">
        <v>0</v>
      </c>
      <c r="G70" s="6">
        <v>0</v>
      </c>
      <c r="H70" s="6">
        <v>1</v>
      </c>
      <c r="I70" s="6">
        <v>0</v>
      </c>
      <c r="J70" s="6">
        <v>2</v>
      </c>
      <c r="K70" s="6">
        <v>5</v>
      </c>
      <c r="L70" s="6">
        <v>3</v>
      </c>
      <c r="M70" s="11">
        <f t="shared" si="2"/>
        <v>30</v>
      </c>
    </row>
    <row r="71" spans="1:13" ht="12" customHeight="1">
      <c r="A71" s="1" t="s">
        <v>56</v>
      </c>
      <c r="B71" s="6">
        <v>2</v>
      </c>
      <c r="C71" s="6">
        <v>1</v>
      </c>
      <c r="D71" s="6">
        <v>4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9">
        <f t="shared" si="2"/>
        <v>7</v>
      </c>
    </row>
    <row r="72" spans="1:13" ht="12" customHeight="1">
      <c r="A72" s="1" t="s">
        <v>57</v>
      </c>
      <c r="B72" s="6">
        <v>1</v>
      </c>
      <c r="C72" s="6">
        <v>2</v>
      </c>
      <c r="D72" s="6">
        <v>2</v>
      </c>
      <c r="E72" s="6">
        <v>3</v>
      </c>
      <c r="F72" s="6">
        <v>0</v>
      </c>
      <c r="G72" s="6">
        <v>1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9">
        <f t="shared" si="2"/>
        <v>9</v>
      </c>
    </row>
    <row r="73" spans="1:13" ht="12" customHeight="1">
      <c r="A73" s="1" t="s">
        <v>58</v>
      </c>
      <c r="B73" s="6">
        <v>0</v>
      </c>
      <c r="C73" s="6">
        <v>0</v>
      </c>
      <c r="D73" s="6">
        <v>6</v>
      </c>
      <c r="E73" s="6">
        <v>1</v>
      </c>
      <c r="F73" s="6">
        <v>3</v>
      </c>
      <c r="G73" s="6">
        <v>5</v>
      </c>
      <c r="H73" s="6">
        <v>3</v>
      </c>
      <c r="I73" s="6">
        <v>3</v>
      </c>
      <c r="J73" s="6">
        <v>4</v>
      </c>
      <c r="K73" s="6">
        <v>5</v>
      </c>
      <c r="L73" s="6">
        <v>2</v>
      </c>
      <c r="M73" s="11">
        <f t="shared" si="2"/>
        <v>32</v>
      </c>
    </row>
    <row r="74" spans="1:13" ht="12" customHeight="1">
      <c r="A74" s="1" t="s">
        <v>59</v>
      </c>
      <c r="B74" s="6">
        <v>7</v>
      </c>
      <c r="C74" s="6">
        <v>2</v>
      </c>
      <c r="D74" s="6">
        <v>6</v>
      </c>
      <c r="E74" s="6">
        <v>4</v>
      </c>
      <c r="F74" s="6">
        <v>1</v>
      </c>
      <c r="G74" s="6">
        <v>3</v>
      </c>
      <c r="H74" s="6">
        <v>4</v>
      </c>
      <c r="I74" s="6">
        <v>4</v>
      </c>
      <c r="J74" s="6">
        <v>2</v>
      </c>
      <c r="K74" s="6">
        <v>4</v>
      </c>
      <c r="L74" s="6">
        <v>0</v>
      </c>
      <c r="M74" s="10">
        <f t="shared" si="2"/>
        <v>37</v>
      </c>
    </row>
    <row r="75" spans="1:13" ht="12" customHeight="1">
      <c r="A75" s="1" t="s">
        <v>60</v>
      </c>
      <c r="B75" s="6">
        <v>0</v>
      </c>
      <c r="C75" s="6">
        <v>4</v>
      </c>
      <c r="D75" s="6">
        <v>9</v>
      </c>
      <c r="E75" s="6">
        <v>9</v>
      </c>
      <c r="F75" s="6">
        <v>4</v>
      </c>
      <c r="G75" s="6">
        <v>8</v>
      </c>
      <c r="H75" s="6">
        <v>6</v>
      </c>
      <c r="I75" s="6">
        <v>6</v>
      </c>
      <c r="J75" s="6">
        <v>6</v>
      </c>
      <c r="K75" s="6">
        <v>6</v>
      </c>
      <c r="L75" s="6">
        <v>4</v>
      </c>
      <c r="M75" s="11">
        <f t="shared" si="2"/>
        <v>62</v>
      </c>
    </row>
    <row r="76" spans="1:13" ht="12" customHeight="1">
      <c r="A76" s="1" t="s">
        <v>61</v>
      </c>
      <c r="B76" s="6">
        <v>2</v>
      </c>
      <c r="C76" s="6">
        <v>4</v>
      </c>
      <c r="D76" s="6">
        <v>2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9">
        <f t="shared" si="2"/>
        <v>8</v>
      </c>
    </row>
    <row r="77" spans="1:13" ht="12" customHeight="1">
      <c r="A77" s="1" t="s">
        <v>62</v>
      </c>
      <c r="B77" s="6">
        <v>9</v>
      </c>
      <c r="C77" s="6">
        <v>7</v>
      </c>
      <c r="D77" s="6">
        <v>7</v>
      </c>
      <c r="E77" s="6">
        <v>3</v>
      </c>
      <c r="F77" s="6">
        <v>0</v>
      </c>
      <c r="G77" s="6">
        <v>3</v>
      </c>
      <c r="H77" s="6">
        <v>8</v>
      </c>
      <c r="I77" s="6">
        <v>5</v>
      </c>
      <c r="J77" s="6">
        <v>6</v>
      </c>
      <c r="K77" s="6">
        <v>6</v>
      </c>
      <c r="L77" s="6">
        <v>3</v>
      </c>
      <c r="M77" s="11">
        <f t="shared" si="2"/>
        <v>57</v>
      </c>
    </row>
    <row r="78" spans="1:13" ht="12" customHeight="1">
      <c r="A78" s="1" t="s">
        <v>63</v>
      </c>
      <c r="B78" s="6">
        <v>1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9">
        <f t="shared" si="2"/>
        <v>1</v>
      </c>
    </row>
    <row r="79" spans="1:13" ht="12" customHeight="1">
      <c r="A79" s="1" t="s">
        <v>64</v>
      </c>
      <c r="B79" s="6">
        <v>7</v>
      </c>
      <c r="C79" s="6">
        <v>2</v>
      </c>
      <c r="D79" s="6">
        <v>3</v>
      </c>
      <c r="E79" s="6">
        <v>0</v>
      </c>
      <c r="F79" s="6">
        <v>0</v>
      </c>
      <c r="G79" s="6">
        <v>0</v>
      </c>
      <c r="H79" s="6">
        <v>1</v>
      </c>
      <c r="I79" s="6">
        <v>2</v>
      </c>
      <c r="J79" s="6">
        <v>3</v>
      </c>
      <c r="K79" s="6">
        <v>1</v>
      </c>
      <c r="L79" s="6">
        <v>0</v>
      </c>
      <c r="M79" s="10">
        <f t="shared" si="2"/>
        <v>19</v>
      </c>
    </row>
    <row r="80" spans="1:13" ht="12" customHeight="1">
      <c r="A80" s="1" t="s">
        <v>65</v>
      </c>
      <c r="B80" s="6">
        <v>5</v>
      </c>
      <c r="C80" s="6">
        <v>6</v>
      </c>
      <c r="D80" s="6">
        <v>7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7</v>
      </c>
      <c r="L80" s="6">
        <v>4</v>
      </c>
      <c r="M80" s="11">
        <f t="shared" si="2"/>
        <v>29</v>
      </c>
    </row>
    <row r="81" spans="1:13" ht="12" customHeight="1">
      <c r="A81" s="1" t="s">
        <v>94</v>
      </c>
      <c r="B81" s="6"/>
      <c r="C81" s="6"/>
      <c r="D81" s="6"/>
      <c r="E81" s="6"/>
      <c r="F81" s="6"/>
      <c r="G81" s="6"/>
      <c r="H81" s="6"/>
      <c r="I81" s="6"/>
      <c r="J81" s="6"/>
      <c r="K81" s="6">
        <v>1</v>
      </c>
      <c r="L81" s="6">
        <v>2</v>
      </c>
      <c r="M81" s="11">
        <f t="shared" si="2"/>
        <v>3</v>
      </c>
    </row>
    <row r="82" spans="1:13" ht="12" customHeight="1">
      <c r="A82" s="1" t="s">
        <v>66</v>
      </c>
      <c r="B82" s="6">
        <v>6</v>
      </c>
      <c r="C82" s="6">
        <v>5</v>
      </c>
      <c r="D82" s="6">
        <v>7</v>
      </c>
      <c r="E82" s="6">
        <v>2</v>
      </c>
      <c r="F82" s="6">
        <v>2</v>
      </c>
      <c r="G82" s="6">
        <v>0</v>
      </c>
      <c r="H82" s="6">
        <v>1</v>
      </c>
      <c r="I82" s="6">
        <v>2</v>
      </c>
      <c r="J82" s="6">
        <v>1</v>
      </c>
      <c r="K82" s="6">
        <v>6</v>
      </c>
      <c r="L82" s="6">
        <v>1</v>
      </c>
      <c r="M82" s="9">
        <f t="shared" si="2"/>
        <v>33</v>
      </c>
    </row>
    <row r="83" spans="1:13" ht="12" customHeight="1">
      <c r="A83" s="1" t="s">
        <v>67</v>
      </c>
      <c r="B83" s="6">
        <v>14</v>
      </c>
      <c r="C83" s="6">
        <v>5</v>
      </c>
      <c r="D83" s="6">
        <v>0</v>
      </c>
      <c r="E83" s="6">
        <v>0</v>
      </c>
      <c r="F83" s="6">
        <v>1</v>
      </c>
      <c r="G83" s="6">
        <v>1</v>
      </c>
      <c r="H83" s="6">
        <v>0</v>
      </c>
      <c r="I83" s="6">
        <v>0</v>
      </c>
      <c r="J83" s="6">
        <v>0</v>
      </c>
      <c r="K83" s="6">
        <v>2</v>
      </c>
      <c r="L83" s="6">
        <v>0</v>
      </c>
      <c r="M83" s="10">
        <f t="shared" si="2"/>
        <v>23</v>
      </c>
    </row>
    <row r="84" spans="1:13" ht="12" customHeight="1">
      <c r="A84" s="1" t="s">
        <v>68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9">
        <f t="shared" si="2"/>
        <v>0</v>
      </c>
    </row>
    <row r="85" spans="1:13" ht="12" customHeight="1">
      <c r="A85" s="1" t="s">
        <v>69</v>
      </c>
      <c r="B85" s="6">
        <v>2</v>
      </c>
      <c r="C85" s="6">
        <v>5</v>
      </c>
      <c r="D85" s="6">
        <v>3</v>
      </c>
      <c r="E85" s="6">
        <v>3</v>
      </c>
      <c r="F85" s="6">
        <v>2</v>
      </c>
      <c r="G85" s="6">
        <v>1</v>
      </c>
      <c r="H85" s="6">
        <v>1</v>
      </c>
      <c r="I85" s="6">
        <v>1</v>
      </c>
      <c r="J85" s="6">
        <v>0</v>
      </c>
      <c r="K85" s="6">
        <v>0</v>
      </c>
      <c r="L85" s="6">
        <v>0</v>
      </c>
      <c r="M85" s="9">
        <f t="shared" si="2"/>
        <v>18</v>
      </c>
    </row>
    <row r="86" spans="1:13" ht="12" customHeight="1">
      <c r="A86" s="1" t="s">
        <v>70</v>
      </c>
      <c r="B86" s="6">
        <v>7</v>
      </c>
      <c r="C86" s="6">
        <v>3</v>
      </c>
      <c r="D86" s="6">
        <v>2</v>
      </c>
      <c r="E86" s="6">
        <v>4</v>
      </c>
      <c r="F86" s="6">
        <v>2</v>
      </c>
      <c r="G86" s="6">
        <v>1</v>
      </c>
      <c r="H86" s="6">
        <v>0</v>
      </c>
      <c r="I86" s="6">
        <v>1</v>
      </c>
      <c r="J86" s="6">
        <v>2</v>
      </c>
      <c r="K86" s="6">
        <v>4</v>
      </c>
      <c r="L86" s="6">
        <v>1</v>
      </c>
      <c r="M86" s="11">
        <f t="shared" si="2"/>
        <v>27</v>
      </c>
    </row>
    <row r="87" spans="1:13" ht="21">
      <c r="A87" s="8" t="s">
        <v>84</v>
      </c>
      <c r="B87" s="9">
        <f aca="true" t="shared" si="3" ref="B87:K87">SUM(B2:B86)</f>
        <v>343</v>
      </c>
      <c r="C87" s="9">
        <f t="shared" si="3"/>
        <v>179</v>
      </c>
      <c r="D87" s="9">
        <f t="shared" si="3"/>
        <v>232</v>
      </c>
      <c r="E87" s="9">
        <f t="shared" si="3"/>
        <v>179</v>
      </c>
      <c r="F87" s="9">
        <f t="shared" si="3"/>
        <v>73</v>
      </c>
      <c r="G87" s="9">
        <f t="shared" si="3"/>
        <v>114</v>
      </c>
      <c r="H87" s="9">
        <f t="shared" si="3"/>
        <v>128</v>
      </c>
      <c r="I87" s="9">
        <f t="shared" si="3"/>
        <v>101</v>
      </c>
      <c r="J87" s="9">
        <f t="shared" si="3"/>
        <v>118</v>
      </c>
      <c r="K87" s="9">
        <f t="shared" si="3"/>
        <v>147</v>
      </c>
      <c r="L87" s="9">
        <f>SUM(L2:L86)</f>
        <v>73</v>
      </c>
      <c r="M87" s="6">
        <f t="shared" si="2"/>
        <v>1687</v>
      </c>
    </row>
    <row r="88" spans="1:13" ht="21">
      <c r="A88" s="8" t="s">
        <v>85</v>
      </c>
      <c r="B88" s="13">
        <f>SUM(B87/18)</f>
        <v>19.055555555555557</v>
      </c>
      <c r="C88" s="13">
        <f>SUM(C87/8)</f>
        <v>22.375</v>
      </c>
      <c r="D88" s="13">
        <f>SUM(D87/9)</f>
        <v>25.77777777777778</v>
      </c>
      <c r="E88" s="13">
        <f>SUM(E87/9)</f>
        <v>19.88888888888889</v>
      </c>
      <c r="F88" s="13">
        <f>SUM(F87/6)</f>
        <v>12.166666666666666</v>
      </c>
      <c r="G88" s="13">
        <f>SUM(G87/8)</f>
        <v>14.25</v>
      </c>
      <c r="H88" s="13">
        <f>SUM(H87/9)</f>
        <v>14.222222222222221</v>
      </c>
      <c r="I88" s="13">
        <f>SUM(I87/6)</f>
        <v>16.833333333333332</v>
      </c>
      <c r="J88" s="13">
        <f>SUM(J87/8)</f>
        <v>14.75</v>
      </c>
      <c r="K88" s="13">
        <f>SUM(K87/8)</f>
        <v>18.375</v>
      </c>
      <c r="L88" s="13">
        <f>SUM(L87/4)</f>
        <v>18.25</v>
      </c>
      <c r="M88" s="13">
        <f>SUM(M87/M89)</f>
        <v>18.13978494623656</v>
      </c>
    </row>
    <row r="89" spans="2:13" ht="12.75">
      <c r="B89" s="12"/>
      <c r="C89" s="12"/>
      <c r="D89" s="12"/>
      <c r="E89" s="12"/>
      <c r="F89" s="12"/>
      <c r="G89" s="19" t="s">
        <v>86</v>
      </c>
      <c r="H89" s="20"/>
      <c r="I89" s="20"/>
      <c r="J89" s="20"/>
      <c r="K89" s="20"/>
      <c r="L89" s="21"/>
      <c r="M89" s="14">
        <f>18+8+9+9+6+8+9+6+8+8+4</f>
        <v>93</v>
      </c>
    </row>
    <row r="91" spans="1:2" ht="12.75">
      <c r="A91" s="16" t="s">
        <v>96</v>
      </c>
      <c r="B91" s="15">
        <f>SUM(M4,M6,M9,M11,M12,M15,M23,M30,M39,M42,M43,M61,M70,M73,M74,M77,M80,M81,M86)</f>
        <v>677</v>
      </c>
    </row>
    <row r="92" spans="1:2" ht="12.75">
      <c r="A92" s="17" t="s">
        <v>97</v>
      </c>
      <c r="B92" s="15">
        <f>SUM(M2,M5,M16,M20,M27,M35,M45,M49,M51,M52,M53,M58,M59,M60,M66,M68,M74,M79,M83)</f>
        <v>567</v>
      </c>
    </row>
    <row r="93" spans="1:2" ht="12.75">
      <c r="A93" s="18" t="s">
        <v>105</v>
      </c>
      <c r="B93" s="15">
        <f>SUM(M87-B91-B92)</f>
        <v>443</v>
      </c>
    </row>
  </sheetData>
  <mergeCells count="1">
    <mergeCell ref="G89:L89"/>
  </mergeCells>
  <printOptions horizontalCentered="1"/>
  <pageMargins left="0.39" right="0.36" top="0.55" bottom="0.32" header="0.34" footer="0.45"/>
  <pageSetup fitToHeight="0" fitToWidth="1" horizontalDpi="600" verticalDpi="600" orientation="portrait" paperSize="9" scale="57" r:id="rId2"/>
  <headerFooter alignWithMargins="0">
    <oddHeader>&amp;C&amp;"Arial,Gras"&amp;14Présences entraînement mois par mois Saison 2007-2008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55">
      <selection activeCell="F74" sqref="F74"/>
    </sheetView>
  </sheetViews>
  <sheetFormatPr defaultColWidth="11.421875" defaultRowHeight="12.75"/>
  <cols>
    <col min="1" max="1" width="26.28125" style="0" customWidth="1"/>
    <col min="2" max="2" width="13.7109375" style="0" customWidth="1"/>
    <col min="3" max="3" width="14.28125" style="0" customWidth="1"/>
    <col min="4" max="5" width="11.8515625" style="0" customWidth="1"/>
    <col min="6" max="6" width="8.7109375" style="0" customWidth="1"/>
  </cols>
  <sheetData>
    <row r="1" spans="1:6" ht="36.75" customHeight="1">
      <c r="A1" s="2" t="s">
        <v>0</v>
      </c>
      <c r="B1" s="3" t="s">
        <v>1</v>
      </c>
      <c r="C1" s="3" t="s">
        <v>2</v>
      </c>
      <c r="D1" s="3" t="s">
        <v>74</v>
      </c>
      <c r="E1" s="3" t="s">
        <v>76</v>
      </c>
      <c r="F1" s="2" t="s">
        <v>73</v>
      </c>
    </row>
    <row r="2" spans="1:6" ht="12.75">
      <c r="A2" s="1" t="s">
        <v>3</v>
      </c>
      <c r="B2" s="4">
        <v>12</v>
      </c>
      <c r="C2" s="4">
        <v>4</v>
      </c>
      <c r="D2" s="4">
        <v>4</v>
      </c>
      <c r="E2" s="4">
        <v>5</v>
      </c>
      <c r="F2" s="4">
        <f>SUM(B2:E2)</f>
        <v>25</v>
      </c>
    </row>
    <row r="3" spans="1:6" ht="12.75">
      <c r="A3" s="1" t="s">
        <v>4</v>
      </c>
      <c r="B3" s="4">
        <v>6</v>
      </c>
      <c r="C3" s="4">
        <v>4</v>
      </c>
      <c r="D3" s="4">
        <v>4</v>
      </c>
      <c r="E3" s="4">
        <v>6</v>
      </c>
      <c r="F3" s="4">
        <f aca="true" t="shared" si="0" ref="F3:F55">SUM(B3:E3)</f>
        <v>20</v>
      </c>
    </row>
    <row r="4" spans="1:6" ht="12.75">
      <c r="A4" s="1" t="s">
        <v>5</v>
      </c>
      <c r="B4" s="4">
        <v>12</v>
      </c>
      <c r="C4" s="4">
        <v>1</v>
      </c>
      <c r="D4" s="4">
        <v>4</v>
      </c>
      <c r="E4" s="4">
        <v>3</v>
      </c>
      <c r="F4" s="4">
        <f t="shared" si="0"/>
        <v>20</v>
      </c>
    </row>
    <row r="5" spans="1:6" ht="12.75">
      <c r="A5" s="1" t="s">
        <v>6</v>
      </c>
      <c r="B5" s="4">
        <v>3</v>
      </c>
      <c r="C5" s="4">
        <v>4</v>
      </c>
      <c r="D5" s="4">
        <v>3</v>
      </c>
      <c r="E5" s="4">
        <v>5</v>
      </c>
      <c r="F5" s="4">
        <f t="shared" si="0"/>
        <v>15</v>
      </c>
    </row>
    <row r="6" spans="1:6" ht="12.75">
      <c r="A6" s="1" t="s">
        <v>7</v>
      </c>
      <c r="B6" s="4">
        <v>8</v>
      </c>
      <c r="C6" s="4">
        <v>3</v>
      </c>
      <c r="D6" s="4">
        <v>1</v>
      </c>
      <c r="E6" s="4">
        <v>2</v>
      </c>
      <c r="F6" s="4">
        <f t="shared" si="0"/>
        <v>14</v>
      </c>
    </row>
    <row r="7" spans="1:6" ht="12.75">
      <c r="A7" s="1" t="s">
        <v>8</v>
      </c>
      <c r="B7" s="4">
        <v>7</v>
      </c>
      <c r="C7" s="4">
        <v>3</v>
      </c>
      <c r="D7" s="4">
        <v>3</v>
      </c>
      <c r="E7" s="4">
        <v>5</v>
      </c>
      <c r="F7" s="4">
        <f t="shared" si="0"/>
        <v>18</v>
      </c>
    </row>
    <row r="8" spans="1:6" ht="12.75">
      <c r="A8" s="1" t="s">
        <v>9</v>
      </c>
      <c r="B8" s="4">
        <v>14</v>
      </c>
      <c r="C8" s="4">
        <v>4</v>
      </c>
      <c r="D8" s="4">
        <v>0</v>
      </c>
      <c r="E8" s="4">
        <v>0</v>
      </c>
      <c r="F8" s="4">
        <f t="shared" si="0"/>
        <v>18</v>
      </c>
    </row>
    <row r="9" spans="1:6" ht="12.75">
      <c r="A9" s="1" t="s">
        <v>77</v>
      </c>
      <c r="B9" s="4">
        <v>0</v>
      </c>
      <c r="C9" s="4">
        <v>0</v>
      </c>
      <c r="D9" s="4">
        <v>0</v>
      </c>
      <c r="E9" s="4">
        <v>1</v>
      </c>
      <c r="F9" s="4">
        <f t="shared" si="0"/>
        <v>1</v>
      </c>
    </row>
    <row r="10" spans="1:6" ht="12.75">
      <c r="A10" s="1" t="s">
        <v>10</v>
      </c>
      <c r="B10" s="4">
        <v>0</v>
      </c>
      <c r="C10" s="4">
        <v>0</v>
      </c>
      <c r="D10" s="4">
        <v>3</v>
      </c>
      <c r="E10" s="4">
        <v>1</v>
      </c>
      <c r="F10" s="4">
        <f t="shared" si="0"/>
        <v>4</v>
      </c>
    </row>
    <row r="11" spans="1:6" ht="15.75">
      <c r="A11" s="1" t="s">
        <v>11</v>
      </c>
      <c r="B11" s="4">
        <v>8</v>
      </c>
      <c r="C11" s="5">
        <v>7</v>
      </c>
      <c r="D11" s="6">
        <v>8</v>
      </c>
      <c r="E11" s="6">
        <v>8</v>
      </c>
      <c r="F11" s="4">
        <f t="shared" si="0"/>
        <v>31</v>
      </c>
    </row>
    <row r="12" spans="1:6" ht="12.75">
      <c r="A12" s="1" t="s">
        <v>12</v>
      </c>
      <c r="B12" s="4">
        <v>5</v>
      </c>
      <c r="C12" s="4">
        <v>1</v>
      </c>
      <c r="D12" s="4">
        <v>6</v>
      </c>
      <c r="E12" s="4">
        <v>6</v>
      </c>
      <c r="F12" s="4">
        <f t="shared" si="0"/>
        <v>18</v>
      </c>
    </row>
    <row r="13" spans="1:6" ht="12.75">
      <c r="A13" s="1" t="s">
        <v>72</v>
      </c>
      <c r="B13" s="4">
        <v>0</v>
      </c>
      <c r="C13" s="4">
        <v>1</v>
      </c>
      <c r="D13" s="4">
        <v>0</v>
      </c>
      <c r="E13" s="4">
        <v>0</v>
      </c>
      <c r="F13" s="4">
        <f t="shared" si="0"/>
        <v>1</v>
      </c>
    </row>
    <row r="14" spans="1:6" ht="12.75">
      <c r="A14" s="1" t="s">
        <v>13</v>
      </c>
      <c r="B14" s="4">
        <v>3</v>
      </c>
      <c r="C14" s="4">
        <v>3</v>
      </c>
      <c r="D14" s="4">
        <v>4</v>
      </c>
      <c r="E14" s="4">
        <v>4</v>
      </c>
      <c r="F14" s="4">
        <f t="shared" si="0"/>
        <v>14</v>
      </c>
    </row>
    <row r="15" spans="1:6" ht="12.75">
      <c r="A15" s="1" t="s">
        <v>14</v>
      </c>
      <c r="B15" s="4">
        <v>3</v>
      </c>
      <c r="C15" s="4">
        <v>0</v>
      </c>
      <c r="D15" s="4">
        <v>0</v>
      </c>
      <c r="E15" s="4">
        <v>0</v>
      </c>
      <c r="F15" s="4">
        <f t="shared" si="0"/>
        <v>3</v>
      </c>
    </row>
    <row r="16" spans="1:6" ht="12.75">
      <c r="A16" s="1" t="s">
        <v>15</v>
      </c>
      <c r="B16" s="4">
        <v>9</v>
      </c>
      <c r="C16" s="4">
        <v>1</v>
      </c>
      <c r="D16" s="4">
        <v>3</v>
      </c>
      <c r="E16" s="4">
        <v>2</v>
      </c>
      <c r="F16" s="4">
        <f t="shared" si="0"/>
        <v>15</v>
      </c>
    </row>
    <row r="17" spans="1:6" ht="12.75">
      <c r="A17" s="1" t="s">
        <v>71</v>
      </c>
      <c r="B17" s="4">
        <v>0</v>
      </c>
      <c r="C17" s="4">
        <v>2</v>
      </c>
      <c r="D17" s="4">
        <v>6</v>
      </c>
      <c r="E17" s="4">
        <v>3</v>
      </c>
      <c r="F17" s="4">
        <f t="shared" si="0"/>
        <v>11</v>
      </c>
    </row>
    <row r="18" spans="1:6" ht="12.75">
      <c r="A18" s="1" t="s">
        <v>16</v>
      </c>
      <c r="B18" s="4">
        <v>1</v>
      </c>
      <c r="C18" s="4">
        <v>0</v>
      </c>
      <c r="D18" s="4">
        <v>0</v>
      </c>
      <c r="E18" s="4">
        <v>0</v>
      </c>
      <c r="F18" s="4">
        <f t="shared" si="0"/>
        <v>1</v>
      </c>
    </row>
    <row r="19" spans="1:6" ht="12.75">
      <c r="A19" s="1" t="s">
        <v>17</v>
      </c>
      <c r="B19" s="4">
        <v>15</v>
      </c>
      <c r="C19" s="4">
        <v>5</v>
      </c>
      <c r="D19" s="4">
        <v>7</v>
      </c>
      <c r="E19" s="4">
        <v>5</v>
      </c>
      <c r="F19" s="4">
        <f t="shared" si="0"/>
        <v>32</v>
      </c>
    </row>
    <row r="20" spans="1:6" ht="12.75">
      <c r="A20" s="1" t="s">
        <v>18</v>
      </c>
      <c r="B20" s="4">
        <v>1</v>
      </c>
      <c r="C20" s="4">
        <v>4</v>
      </c>
      <c r="D20" s="4">
        <v>2</v>
      </c>
      <c r="E20" s="4">
        <v>0</v>
      </c>
      <c r="F20" s="4">
        <f t="shared" si="0"/>
        <v>7</v>
      </c>
    </row>
    <row r="21" spans="1:6" ht="12.75">
      <c r="A21" s="1" t="s">
        <v>19</v>
      </c>
      <c r="B21" s="4">
        <v>1</v>
      </c>
      <c r="C21" s="4">
        <v>0</v>
      </c>
      <c r="D21" s="4">
        <v>2</v>
      </c>
      <c r="E21" s="4">
        <v>1</v>
      </c>
      <c r="F21" s="4">
        <f t="shared" si="0"/>
        <v>4</v>
      </c>
    </row>
    <row r="22" spans="1:6" ht="12.75">
      <c r="A22" s="1" t="s">
        <v>20</v>
      </c>
      <c r="B22" s="4">
        <v>3</v>
      </c>
      <c r="C22" s="4">
        <v>1</v>
      </c>
      <c r="D22" s="4">
        <v>2</v>
      </c>
      <c r="E22" s="4">
        <v>2</v>
      </c>
      <c r="F22" s="4">
        <f t="shared" si="0"/>
        <v>8</v>
      </c>
    </row>
    <row r="23" spans="1:6" ht="15.75">
      <c r="A23" s="1" t="s">
        <v>21</v>
      </c>
      <c r="B23" s="5">
        <v>16</v>
      </c>
      <c r="C23" s="5">
        <v>7</v>
      </c>
      <c r="D23" s="5">
        <v>9</v>
      </c>
      <c r="E23" s="6">
        <v>8</v>
      </c>
      <c r="F23" s="4">
        <f t="shared" si="0"/>
        <v>40</v>
      </c>
    </row>
    <row r="24" spans="1:6" ht="12.75">
      <c r="A24" s="1" t="s">
        <v>22</v>
      </c>
      <c r="B24" s="4">
        <v>2</v>
      </c>
      <c r="C24" s="4">
        <v>2</v>
      </c>
      <c r="D24" s="4">
        <v>0</v>
      </c>
      <c r="E24" s="4">
        <v>1</v>
      </c>
      <c r="F24" s="4">
        <f t="shared" si="0"/>
        <v>5</v>
      </c>
    </row>
    <row r="25" spans="1:6" ht="15.75">
      <c r="A25" s="1" t="s">
        <v>23</v>
      </c>
      <c r="B25" s="4">
        <v>13</v>
      </c>
      <c r="C25" s="5">
        <v>7</v>
      </c>
      <c r="D25" s="6">
        <v>7</v>
      </c>
      <c r="E25" s="5">
        <v>9</v>
      </c>
      <c r="F25" s="4">
        <f t="shared" si="0"/>
        <v>36</v>
      </c>
    </row>
    <row r="26" spans="1:6" ht="12.75">
      <c r="A26" s="1" t="s">
        <v>24</v>
      </c>
      <c r="B26" s="4">
        <v>5</v>
      </c>
      <c r="C26" s="4">
        <v>2</v>
      </c>
      <c r="D26" s="4">
        <v>3</v>
      </c>
      <c r="E26" s="4">
        <v>3</v>
      </c>
      <c r="F26" s="4">
        <f t="shared" si="0"/>
        <v>13</v>
      </c>
    </row>
    <row r="27" spans="1:6" ht="12.75">
      <c r="A27" s="1" t="s">
        <v>25</v>
      </c>
      <c r="B27" s="4">
        <v>0</v>
      </c>
      <c r="C27" s="4">
        <v>0</v>
      </c>
      <c r="D27" s="4">
        <v>0</v>
      </c>
      <c r="E27" s="4">
        <v>0</v>
      </c>
      <c r="F27" s="4">
        <f t="shared" si="0"/>
        <v>0</v>
      </c>
    </row>
    <row r="28" spans="1:6" ht="12.75">
      <c r="A28" s="1" t="s">
        <v>26</v>
      </c>
      <c r="B28" s="4">
        <v>5</v>
      </c>
      <c r="C28" s="4">
        <v>0</v>
      </c>
      <c r="D28" s="4">
        <v>0</v>
      </c>
      <c r="E28" s="4">
        <v>0</v>
      </c>
      <c r="F28" s="4">
        <f t="shared" si="0"/>
        <v>5</v>
      </c>
    </row>
    <row r="29" spans="1:6" ht="12.75">
      <c r="A29" s="1" t="s">
        <v>27</v>
      </c>
      <c r="B29" s="4">
        <v>9</v>
      </c>
      <c r="C29" s="4">
        <v>4</v>
      </c>
      <c r="D29" s="4">
        <v>7</v>
      </c>
      <c r="E29" s="4">
        <v>5</v>
      </c>
      <c r="F29" s="4">
        <f t="shared" si="0"/>
        <v>25</v>
      </c>
    </row>
    <row r="30" spans="1:6" ht="12.75">
      <c r="A30" s="1" t="s">
        <v>28</v>
      </c>
      <c r="B30" s="4">
        <v>5</v>
      </c>
      <c r="C30" s="4">
        <v>0</v>
      </c>
      <c r="D30" s="4">
        <v>0</v>
      </c>
      <c r="E30" s="4">
        <v>1</v>
      </c>
      <c r="F30" s="4">
        <f t="shared" si="0"/>
        <v>6</v>
      </c>
    </row>
    <row r="31" spans="1:6" ht="12.75">
      <c r="A31" s="1" t="s">
        <v>29</v>
      </c>
      <c r="B31" s="4">
        <v>0</v>
      </c>
      <c r="C31" s="4">
        <v>0</v>
      </c>
      <c r="D31" s="4">
        <v>7</v>
      </c>
      <c r="E31" s="4">
        <v>1</v>
      </c>
      <c r="F31" s="4">
        <f t="shared" si="0"/>
        <v>8</v>
      </c>
    </row>
    <row r="32" spans="1:6" ht="12.75">
      <c r="A32" s="1" t="s">
        <v>30</v>
      </c>
      <c r="B32" s="4">
        <v>6</v>
      </c>
      <c r="C32" s="4">
        <v>2</v>
      </c>
      <c r="D32" s="4">
        <v>3</v>
      </c>
      <c r="E32" s="4">
        <v>3</v>
      </c>
      <c r="F32" s="4">
        <f t="shared" si="0"/>
        <v>14</v>
      </c>
    </row>
    <row r="33" spans="1:6" ht="15.75">
      <c r="A33" s="1" t="s">
        <v>31</v>
      </c>
      <c r="B33" s="4">
        <v>8</v>
      </c>
      <c r="C33" s="5">
        <v>7</v>
      </c>
      <c r="D33" s="6">
        <v>7</v>
      </c>
      <c r="E33" s="6">
        <v>5</v>
      </c>
      <c r="F33" s="4">
        <f t="shared" si="0"/>
        <v>27</v>
      </c>
    </row>
    <row r="34" spans="1:6" ht="15.75">
      <c r="A34" s="1" t="s">
        <v>32</v>
      </c>
      <c r="B34" s="4">
        <v>7</v>
      </c>
      <c r="C34" s="5">
        <v>7</v>
      </c>
      <c r="D34" s="5">
        <v>9</v>
      </c>
      <c r="E34" s="6">
        <v>6</v>
      </c>
      <c r="F34" s="4">
        <f t="shared" si="0"/>
        <v>29</v>
      </c>
    </row>
    <row r="35" spans="1:6" ht="12.75">
      <c r="A35" s="1" t="s">
        <v>33</v>
      </c>
      <c r="B35" s="4">
        <v>0</v>
      </c>
      <c r="C35" s="4">
        <v>0</v>
      </c>
      <c r="D35" s="4">
        <v>0</v>
      </c>
      <c r="E35" s="4">
        <v>0</v>
      </c>
      <c r="F35" s="4">
        <f t="shared" si="0"/>
        <v>0</v>
      </c>
    </row>
    <row r="36" spans="1:6" ht="12" customHeight="1">
      <c r="A36" s="1" t="s">
        <v>34</v>
      </c>
      <c r="B36" s="4">
        <v>3</v>
      </c>
      <c r="C36" s="4">
        <v>1</v>
      </c>
      <c r="D36" s="4">
        <v>0</v>
      </c>
      <c r="E36" s="4">
        <v>1</v>
      </c>
      <c r="F36" s="4">
        <f t="shared" si="0"/>
        <v>5</v>
      </c>
    </row>
    <row r="37" spans="1:6" ht="12.75">
      <c r="A37" s="1" t="s">
        <v>35</v>
      </c>
      <c r="B37" s="4">
        <v>3</v>
      </c>
      <c r="C37" s="4">
        <v>3</v>
      </c>
      <c r="D37" s="4">
        <v>4</v>
      </c>
      <c r="E37" s="4">
        <v>1</v>
      </c>
      <c r="F37" s="4">
        <f t="shared" si="0"/>
        <v>11</v>
      </c>
    </row>
    <row r="38" spans="1:6" ht="12.75">
      <c r="A38" s="1" t="s">
        <v>36</v>
      </c>
      <c r="B38" s="4">
        <v>1</v>
      </c>
      <c r="C38" s="4">
        <v>2</v>
      </c>
      <c r="D38" s="4">
        <v>3</v>
      </c>
      <c r="E38" s="4">
        <v>2</v>
      </c>
      <c r="F38" s="4">
        <f t="shared" si="0"/>
        <v>8</v>
      </c>
    </row>
    <row r="39" spans="1:6" ht="15.75">
      <c r="A39" s="1" t="s">
        <v>37</v>
      </c>
      <c r="B39" s="4">
        <v>2</v>
      </c>
      <c r="C39" s="5">
        <v>7</v>
      </c>
      <c r="D39" s="6">
        <v>6</v>
      </c>
      <c r="E39" s="6">
        <v>5</v>
      </c>
      <c r="F39" s="4">
        <f t="shared" si="0"/>
        <v>20</v>
      </c>
    </row>
    <row r="40" spans="1:6" ht="12.75">
      <c r="A40" s="1" t="s">
        <v>38</v>
      </c>
      <c r="B40" s="4">
        <v>0</v>
      </c>
      <c r="C40" s="4">
        <v>0</v>
      </c>
      <c r="D40" s="4">
        <v>1</v>
      </c>
      <c r="E40" s="4">
        <v>0</v>
      </c>
      <c r="F40" s="4">
        <f t="shared" si="0"/>
        <v>1</v>
      </c>
    </row>
    <row r="41" spans="1:6" ht="12.75">
      <c r="A41" s="1" t="s">
        <v>39</v>
      </c>
      <c r="B41" s="4">
        <v>7</v>
      </c>
      <c r="C41" s="4">
        <v>4</v>
      </c>
      <c r="D41" s="4">
        <v>5</v>
      </c>
      <c r="E41" s="4">
        <v>4</v>
      </c>
      <c r="F41" s="4">
        <f t="shared" si="0"/>
        <v>20</v>
      </c>
    </row>
    <row r="42" spans="1:6" ht="12.75">
      <c r="A42" s="1" t="s">
        <v>40</v>
      </c>
      <c r="B42" s="4">
        <v>0</v>
      </c>
      <c r="C42" s="4">
        <v>0</v>
      </c>
      <c r="D42" s="4">
        <v>0</v>
      </c>
      <c r="E42" s="4">
        <v>0</v>
      </c>
      <c r="F42" s="4">
        <f t="shared" si="0"/>
        <v>0</v>
      </c>
    </row>
    <row r="43" spans="1:6" ht="12.75">
      <c r="A43" s="1" t="s">
        <v>41</v>
      </c>
      <c r="B43" s="4">
        <v>3</v>
      </c>
      <c r="C43" s="4">
        <v>1</v>
      </c>
      <c r="D43" s="4">
        <v>4</v>
      </c>
      <c r="E43" s="4">
        <v>1</v>
      </c>
      <c r="F43" s="4">
        <f t="shared" si="0"/>
        <v>9</v>
      </c>
    </row>
    <row r="44" spans="1:6" ht="12.75">
      <c r="A44" s="1" t="s">
        <v>42</v>
      </c>
      <c r="B44" s="4">
        <v>0</v>
      </c>
      <c r="C44" s="4">
        <v>0</v>
      </c>
      <c r="D44" s="4">
        <v>0</v>
      </c>
      <c r="E44" s="4">
        <v>0</v>
      </c>
      <c r="F44" s="4">
        <f t="shared" si="0"/>
        <v>0</v>
      </c>
    </row>
    <row r="45" spans="1:6" ht="12.75">
      <c r="A45" s="1" t="s">
        <v>43</v>
      </c>
      <c r="B45" s="4">
        <v>7</v>
      </c>
      <c r="C45" s="4">
        <v>4</v>
      </c>
      <c r="D45" s="4">
        <v>4</v>
      </c>
      <c r="E45" s="4">
        <v>4</v>
      </c>
      <c r="F45" s="4">
        <f t="shared" si="0"/>
        <v>19</v>
      </c>
    </row>
    <row r="46" spans="1:6" ht="12.75">
      <c r="A46" s="1" t="s">
        <v>44</v>
      </c>
      <c r="B46" s="4">
        <v>4</v>
      </c>
      <c r="C46" s="4">
        <v>4</v>
      </c>
      <c r="D46" s="4">
        <v>6</v>
      </c>
      <c r="E46" s="4">
        <v>5</v>
      </c>
      <c r="F46" s="4">
        <f t="shared" si="0"/>
        <v>19</v>
      </c>
    </row>
    <row r="47" spans="1:6" ht="12.75">
      <c r="A47" s="1" t="s">
        <v>45</v>
      </c>
      <c r="B47" s="4">
        <v>1</v>
      </c>
      <c r="C47" s="4">
        <v>0</v>
      </c>
      <c r="D47" s="4">
        <v>0</v>
      </c>
      <c r="E47" s="4">
        <v>0</v>
      </c>
      <c r="F47" s="4">
        <f t="shared" si="0"/>
        <v>1</v>
      </c>
    </row>
    <row r="48" spans="1:6" ht="12.75">
      <c r="A48" s="1" t="s">
        <v>46</v>
      </c>
      <c r="B48" s="4">
        <v>11</v>
      </c>
      <c r="C48" s="4">
        <v>4</v>
      </c>
      <c r="D48" s="4">
        <v>7</v>
      </c>
      <c r="E48" s="4">
        <v>4</v>
      </c>
      <c r="F48" s="4">
        <f t="shared" si="0"/>
        <v>26</v>
      </c>
    </row>
    <row r="49" spans="1:6" ht="12.75">
      <c r="A49" s="1" t="s">
        <v>47</v>
      </c>
      <c r="B49" s="4">
        <v>10</v>
      </c>
      <c r="C49" s="4">
        <v>3</v>
      </c>
      <c r="D49" s="4">
        <v>3</v>
      </c>
      <c r="E49" s="4">
        <v>7</v>
      </c>
      <c r="F49" s="4">
        <f t="shared" si="0"/>
        <v>23</v>
      </c>
    </row>
    <row r="50" spans="1:6" ht="12.75">
      <c r="A50" s="1" t="s">
        <v>48</v>
      </c>
      <c r="B50" s="4">
        <v>5</v>
      </c>
      <c r="C50" s="4">
        <v>2</v>
      </c>
      <c r="D50" s="4">
        <v>5</v>
      </c>
      <c r="E50" s="4">
        <v>5</v>
      </c>
      <c r="F50" s="4">
        <f t="shared" si="0"/>
        <v>17</v>
      </c>
    </row>
    <row r="51" spans="1:6" ht="12.75">
      <c r="A51" s="1" t="s">
        <v>49</v>
      </c>
      <c r="B51" s="4">
        <v>6</v>
      </c>
      <c r="C51" s="4">
        <v>1</v>
      </c>
      <c r="D51" s="4">
        <v>1</v>
      </c>
      <c r="E51" s="4">
        <v>0</v>
      </c>
      <c r="F51" s="4">
        <f t="shared" si="0"/>
        <v>8</v>
      </c>
    </row>
    <row r="52" spans="1:6" ht="12.75">
      <c r="A52" s="1" t="s">
        <v>50</v>
      </c>
      <c r="B52" s="4">
        <v>0</v>
      </c>
      <c r="C52" s="4">
        <v>0</v>
      </c>
      <c r="D52" s="4">
        <v>0</v>
      </c>
      <c r="E52" s="4">
        <v>0</v>
      </c>
      <c r="F52" s="4">
        <f t="shared" si="0"/>
        <v>0</v>
      </c>
    </row>
    <row r="53" spans="1:6" ht="12.75">
      <c r="A53" s="1" t="s">
        <v>75</v>
      </c>
      <c r="B53" s="4"/>
      <c r="C53" s="4"/>
      <c r="D53" s="4">
        <v>2</v>
      </c>
      <c r="E53" s="4">
        <v>3</v>
      </c>
      <c r="F53" s="4">
        <f t="shared" si="0"/>
        <v>5</v>
      </c>
    </row>
    <row r="54" spans="1:6" ht="12.75">
      <c r="A54" s="1" t="s">
        <v>51</v>
      </c>
      <c r="B54" s="4">
        <v>7</v>
      </c>
      <c r="C54" s="4">
        <v>0</v>
      </c>
      <c r="D54" s="4">
        <v>0</v>
      </c>
      <c r="E54" s="4">
        <v>0</v>
      </c>
      <c r="F54" s="4">
        <f t="shared" si="0"/>
        <v>7</v>
      </c>
    </row>
    <row r="55" spans="1:6" ht="12.75">
      <c r="A55" s="1" t="s">
        <v>52</v>
      </c>
      <c r="B55" s="4">
        <v>0</v>
      </c>
      <c r="C55" s="4">
        <v>0</v>
      </c>
      <c r="D55" s="4">
        <v>0</v>
      </c>
      <c r="E55" s="4">
        <v>4</v>
      </c>
      <c r="F55" s="4">
        <f t="shared" si="0"/>
        <v>4</v>
      </c>
    </row>
    <row r="56" spans="1:6" ht="15.75">
      <c r="A56" s="1" t="s">
        <v>53</v>
      </c>
      <c r="B56" s="4">
        <v>4</v>
      </c>
      <c r="C56" s="5">
        <v>7</v>
      </c>
      <c r="D56" s="6">
        <v>5</v>
      </c>
      <c r="E56" s="6">
        <v>0</v>
      </c>
      <c r="F56" s="4">
        <f>SUM(B56:E56)</f>
        <v>16</v>
      </c>
    </row>
    <row r="57" spans="1:6" ht="12.75">
      <c r="A57" s="1" t="s">
        <v>54</v>
      </c>
      <c r="B57" s="4">
        <v>4</v>
      </c>
      <c r="C57" s="4">
        <v>2</v>
      </c>
      <c r="D57" s="4">
        <v>3</v>
      </c>
      <c r="E57" s="4">
        <v>2</v>
      </c>
      <c r="F57" s="4">
        <f aca="true" t="shared" si="1" ref="F57:F73">SUM(B57:E57)</f>
        <v>11</v>
      </c>
    </row>
    <row r="58" spans="1:6" ht="12.75">
      <c r="A58" s="1" t="s">
        <v>55</v>
      </c>
      <c r="B58" s="4">
        <v>15</v>
      </c>
      <c r="C58" s="4">
        <v>2</v>
      </c>
      <c r="D58" s="4">
        <v>1</v>
      </c>
      <c r="E58" s="4">
        <v>1</v>
      </c>
      <c r="F58" s="4">
        <f t="shared" si="1"/>
        <v>19</v>
      </c>
    </row>
    <row r="59" spans="1:6" ht="12.75">
      <c r="A59" s="1" t="s">
        <v>56</v>
      </c>
      <c r="B59" s="4">
        <v>2</v>
      </c>
      <c r="C59" s="4">
        <v>1</v>
      </c>
      <c r="D59" s="4">
        <v>4</v>
      </c>
      <c r="E59" s="4">
        <v>0</v>
      </c>
      <c r="F59" s="4">
        <f t="shared" si="1"/>
        <v>7</v>
      </c>
    </row>
    <row r="60" spans="1:6" ht="12.75">
      <c r="A60" s="1" t="s">
        <v>57</v>
      </c>
      <c r="B60" s="4">
        <v>1</v>
      </c>
      <c r="C60" s="4">
        <v>2</v>
      </c>
      <c r="D60" s="4">
        <v>2</v>
      </c>
      <c r="E60" s="4">
        <v>3</v>
      </c>
      <c r="F60" s="4">
        <f t="shared" si="1"/>
        <v>8</v>
      </c>
    </row>
    <row r="61" spans="1:6" ht="12.75">
      <c r="A61" s="1" t="s">
        <v>58</v>
      </c>
      <c r="B61" s="4">
        <v>0</v>
      </c>
      <c r="C61" s="4">
        <v>0</v>
      </c>
      <c r="D61" s="4">
        <v>6</v>
      </c>
      <c r="E61" s="4">
        <v>1</v>
      </c>
      <c r="F61" s="4">
        <f t="shared" si="1"/>
        <v>7</v>
      </c>
    </row>
    <row r="62" spans="1:6" ht="12.75">
      <c r="A62" s="1" t="s">
        <v>59</v>
      </c>
      <c r="B62" s="4">
        <v>7</v>
      </c>
      <c r="C62" s="4">
        <v>2</v>
      </c>
      <c r="D62" s="4">
        <v>6</v>
      </c>
      <c r="E62" s="4">
        <v>4</v>
      </c>
      <c r="F62" s="4">
        <f t="shared" si="1"/>
        <v>19</v>
      </c>
    </row>
    <row r="63" spans="1:6" ht="15.75">
      <c r="A63" s="1" t="s">
        <v>60</v>
      </c>
      <c r="B63" s="4">
        <v>0</v>
      </c>
      <c r="C63" s="4">
        <v>4</v>
      </c>
      <c r="D63" s="5">
        <v>9</v>
      </c>
      <c r="E63" s="5">
        <v>9</v>
      </c>
      <c r="F63" s="4">
        <f t="shared" si="1"/>
        <v>22</v>
      </c>
    </row>
    <row r="64" spans="1:6" ht="12.75">
      <c r="A64" s="1" t="s">
        <v>61</v>
      </c>
      <c r="B64" s="4">
        <v>2</v>
      </c>
      <c r="C64" s="4">
        <v>4</v>
      </c>
      <c r="D64" s="4">
        <v>2</v>
      </c>
      <c r="E64" s="4">
        <v>0</v>
      </c>
      <c r="F64" s="4">
        <f t="shared" si="1"/>
        <v>8</v>
      </c>
    </row>
    <row r="65" spans="1:6" ht="15.75">
      <c r="A65" s="1" t="s">
        <v>62</v>
      </c>
      <c r="B65" s="4">
        <v>9</v>
      </c>
      <c r="C65" s="5">
        <v>7</v>
      </c>
      <c r="D65" s="6">
        <v>7</v>
      </c>
      <c r="E65" s="6">
        <v>3</v>
      </c>
      <c r="F65" s="4">
        <f t="shared" si="1"/>
        <v>26</v>
      </c>
    </row>
    <row r="66" spans="1:6" ht="12.75">
      <c r="A66" s="1" t="s">
        <v>63</v>
      </c>
      <c r="B66" s="4">
        <v>1</v>
      </c>
      <c r="C66" s="4">
        <v>0</v>
      </c>
      <c r="D66" s="4">
        <v>0</v>
      </c>
      <c r="E66" s="4">
        <v>0</v>
      </c>
      <c r="F66" s="4">
        <f t="shared" si="1"/>
        <v>1</v>
      </c>
    </row>
    <row r="67" spans="1:6" ht="12.75">
      <c r="A67" s="1" t="s">
        <v>64</v>
      </c>
      <c r="B67" s="4">
        <v>7</v>
      </c>
      <c r="C67" s="4">
        <v>2</v>
      </c>
      <c r="D67" s="4">
        <v>3</v>
      </c>
      <c r="E67" s="4">
        <v>0</v>
      </c>
      <c r="F67" s="4">
        <f t="shared" si="1"/>
        <v>12</v>
      </c>
    </row>
    <row r="68" spans="1:6" ht="12.75">
      <c r="A68" s="1" t="s">
        <v>65</v>
      </c>
      <c r="B68" s="4">
        <v>5</v>
      </c>
      <c r="C68" s="4">
        <v>6</v>
      </c>
      <c r="D68" s="4">
        <v>7</v>
      </c>
      <c r="E68" s="4">
        <v>0</v>
      </c>
      <c r="F68" s="4">
        <f t="shared" si="1"/>
        <v>18</v>
      </c>
    </row>
    <row r="69" spans="1:6" ht="12.75">
      <c r="A69" s="1" t="s">
        <v>66</v>
      </c>
      <c r="B69" s="4">
        <v>6</v>
      </c>
      <c r="C69" s="4">
        <v>5</v>
      </c>
      <c r="D69" s="4">
        <v>7</v>
      </c>
      <c r="E69" s="4">
        <v>2</v>
      </c>
      <c r="F69" s="4">
        <f t="shared" si="1"/>
        <v>20</v>
      </c>
    </row>
    <row r="70" spans="1:6" ht="12.75">
      <c r="A70" s="1" t="s">
        <v>67</v>
      </c>
      <c r="B70" s="4">
        <v>14</v>
      </c>
      <c r="C70" s="4">
        <v>5</v>
      </c>
      <c r="D70" s="4">
        <v>0</v>
      </c>
      <c r="E70" s="4">
        <v>0</v>
      </c>
      <c r="F70" s="4">
        <f t="shared" si="1"/>
        <v>19</v>
      </c>
    </row>
    <row r="71" spans="1:6" ht="12.75">
      <c r="A71" s="1" t="s">
        <v>68</v>
      </c>
      <c r="B71" s="4">
        <v>0</v>
      </c>
      <c r="C71" s="4">
        <v>0</v>
      </c>
      <c r="D71" s="4">
        <v>0</v>
      </c>
      <c r="E71" s="4">
        <v>0</v>
      </c>
      <c r="F71" s="4">
        <f t="shared" si="1"/>
        <v>0</v>
      </c>
    </row>
    <row r="72" spans="1:6" ht="12.75">
      <c r="A72" s="1" t="s">
        <v>69</v>
      </c>
      <c r="B72" s="4">
        <v>2</v>
      </c>
      <c r="C72" s="4">
        <v>5</v>
      </c>
      <c r="D72" s="4">
        <v>3</v>
      </c>
      <c r="E72" s="4">
        <v>3</v>
      </c>
      <c r="F72" s="4">
        <f t="shared" si="1"/>
        <v>13</v>
      </c>
    </row>
    <row r="73" spans="1:6" ht="12.75">
      <c r="A73" s="1" t="s">
        <v>70</v>
      </c>
      <c r="B73" s="4">
        <v>7</v>
      </c>
      <c r="C73" s="4">
        <v>3</v>
      </c>
      <c r="D73" s="4">
        <v>2</v>
      </c>
      <c r="E73" s="4">
        <v>4</v>
      </c>
      <c r="F73" s="4">
        <f t="shared" si="1"/>
        <v>16</v>
      </c>
    </row>
    <row r="74" ht="12.75">
      <c r="F74" s="7">
        <f>SUM(F2:F73)</f>
        <v>933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Gérald</cp:lastModifiedBy>
  <cp:lastPrinted>2009-02-17T22:00:52Z</cp:lastPrinted>
  <dcterms:created xsi:type="dcterms:W3CDTF">1996-10-21T11:03:58Z</dcterms:created>
  <dcterms:modified xsi:type="dcterms:W3CDTF">2009-02-17T22:01:12Z</dcterms:modified>
  <cp:category/>
  <cp:version/>
  <cp:contentType/>
  <cp:contentStatus/>
</cp:coreProperties>
</file>